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13"/>
  </bookViews>
  <sheets>
    <sheet name="A1,B1 Účt. nákladů a výnosů" sheetId="1" state="visible" r:id="rId2"/>
    <sheet name="A2 Vyhodnocení hl. činnost" sheetId="2" state="visible" r:id="rId3"/>
    <sheet name="A3 Vyhodnocení doplň. činnost" sheetId="3" state="visible" r:id="rId4"/>
    <sheet name="A4 Přehled čerp. fondů" sheetId="4" state="visible" r:id="rId5"/>
    <sheet name="A5 Majetek PO" sheetId="5" state="visible" r:id="rId6"/>
    <sheet name="A6 Vyúčt. dotací, doh.účty" sheetId="6" state="visible" r:id="rId7"/>
    <sheet name="A7 Pohledávky, kontroly" sheetId="7" state="visible" r:id="rId8"/>
    <sheet name="A8 přehled rozp. opatř." sheetId="8" state="visible" r:id="rId9"/>
    <sheet name="A10 Komentář" sheetId="9" state="visible" r:id="rId10"/>
    <sheet name="A11 Plán výnosů a nákladů PO" sheetId="10" state="visible" r:id="rId11"/>
    <sheet name="A12 Rozpočet nákladů a výnosů" sheetId="11" state="visible" r:id="rId12"/>
    <sheet name="A14 Odpisový plán" sheetId="12" state="visible" r:id="rId13"/>
    <sheet name="B13 Závazné ukazatele" sheetId="13" state="visible" r:id="rId14"/>
    <sheet name="A9 Plán fondů" sheetId="14" state="visible" r:id="rId15"/>
  </sheets>
  <calcPr iterateCount="100" refMode="A1" iterate="false" iterateDelta="0.0001"/>
</workbook>
</file>

<file path=xl/sharedStrings.xml><?xml version="1.0" encoding="utf-8"?>
<sst xmlns="http://schemas.openxmlformats.org/spreadsheetml/2006/main" count="916" uniqueCount="570">
  <si>
    <t>Účtování nákladů a výnosů (dle výkazu zisku a ztráty)</t>
  </si>
  <si>
    <t>Příloha č. A 1</t>
  </si>
  <si>
    <t>Organizace:</t>
  </si>
  <si>
    <t>období:</t>
  </si>
  <si>
    <t>2x</t>
  </si>
  <si>
    <t>Účtová osnova</t>
  </si>
  <si>
    <t>Obec ………</t>
  </si>
  <si>
    <t>Kraj (přímé výdaje)</t>
  </si>
  <si>
    <t>Ostatní </t>
  </si>
  <si>
    <t>Doplňková činnost</t>
  </si>
  <si>
    <t>CELKEM</t>
  </si>
  <si>
    <t>stav ke ………….</t>
  </si>
  <si>
    <t>Upr. plán
 v tis. Kč</t>
  </si>
  <si>
    <t>Skutečnost
v Kč</t>
  </si>
  <si>
    <t>Spotřeba materiálu</t>
  </si>
  <si>
    <t>Spotřeba energie</t>
  </si>
  <si>
    <t>Opravy a udržování</t>
  </si>
  <si>
    <t>Cestovné</t>
  </si>
  <si>
    <t>Náklady na reprezentaci</t>
  </si>
  <si>
    <t>Ostatní služby (vč. bank.popl.)</t>
  </si>
  <si>
    <t>Mzdové náklady (vč.náhrad PN)</t>
  </si>
  <si>
    <t>Telefon, pošta, internet</t>
  </si>
  <si>
    <t>Bankovní poplatky</t>
  </si>
  <si>
    <t>Právní služby</t>
  </si>
  <si>
    <t>Účetní služby</t>
  </si>
  <si>
    <t>Školení</t>
  </si>
  <si>
    <t>Zák. soc. pojištění</t>
  </si>
  <si>
    <t>Jiné soc. pojištění (Kooperativa)</t>
  </si>
  <si>
    <t>Zák. soc. náklady (FKSP,VR)</t>
  </si>
  <si>
    <t>Jiné. soc. náklady</t>
  </si>
  <si>
    <t>Daně a poplatky</t>
  </si>
  <si>
    <t>Jiné pokuty a penále</t>
  </si>
  <si>
    <t>Prodaný materiál</t>
  </si>
  <si>
    <t>Manka a škody</t>
  </si>
  <si>
    <t>Ost. náklady z činností</t>
  </si>
  <si>
    <t>Odpisy dl. nemovitého maj.</t>
  </si>
  <si>
    <t>Odpisy dl. movitého maj.</t>
  </si>
  <si>
    <t>Odpisy dl. maj. (z dotací)</t>
  </si>
  <si>
    <t>Prodaný DHM</t>
  </si>
  <si>
    <t>Náklady z vyřazených pohledávek</t>
  </si>
  <si>
    <t>Náklady z DDHM</t>
  </si>
  <si>
    <t>Úroky</t>
  </si>
  <si>
    <t>Ost.fin.nákl. </t>
  </si>
  <si>
    <t>NÁKLADY CELKEM</t>
  </si>
  <si>
    <t>Výnosy z prodeje vl. výrobků</t>
  </si>
  <si>
    <t>Výnosy z prodeje služeb</t>
  </si>
  <si>
    <r>
      <rPr>
        <sz val="7"/>
        <rFont val="Arial CE"/>
        <family val="2"/>
        <charset val="238"/>
      </rPr>
      <t>Výnosy z pronájmů </t>
    </r>
    <r>
      <rPr>
        <sz val="7"/>
        <rFont val="Arial CE"/>
        <family val="2"/>
        <charset val="238"/>
      </rPr>
      <t>(vč.služeb)</t>
    </r>
  </si>
  <si>
    <t>Jiné výnosy z vl.výk.(úplata)</t>
  </si>
  <si>
    <t>Jiné výnosy z vl.výk.(ostatní)</t>
  </si>
  <si>
    <t>Výnosy z prodeje materiálu</t>
  </si>
  <si>
    <t>Výnosy z prodeje dl. maj.</t>
  </si>
  <si>
    <t>Čerpání fondů</t>
  </si>
  <si>
    <t>Ostatní výnosy z činností</t>
  </si>
  <si>
    <t>Úroky (vč. snížení o daň)</t>
  </si>
  <si>
    <t>Výnosy vybr.MVI z transferů</t>
  </si>
  <si>
    <t>Výnosy vybr.MVI z transferů (z dotací)</t>
  </si>
  <si>
    <t>VÝNOSY CELKEM</t>
  </si>
  <si>
    <t>ZISK(+), ZTRÁTA(-)</t>
  </si>
  <si>
    <t>Daň z příjmů</t>
  </si>
  <si>
    <t>Výsledek hospodaření po zdanění</t>
  </si>
  <si>
    <t>Název fondu</t>
  </si>
  <si>
    <t>Stav k 1. 1.
dle rozvahy</t>
  </si>
  <si>
    <t>Tvorba 
fondu</t>
  </si>
  <si>
    <t>Čerpání
fondu</t>
  </si>
  <si>
    <t>Stav ke ……..
dle rozvahy</t>
  </si>
  <si>
    <t>Krytí fondů
dle rozvahy</t>
  </si>
  <si>
    <t>Stručný komentář k nekrytí fondů:</t>
  </si>
  <si>
    <t>Návrhuji rozdělení VH takto:</t>
  </si>
  <si>
    <t>Fond odměn</t>
  </si>
  <si>
    <t>% z VH</t>
  </si>
  <si>
    <t>Kč:</t>
  </si>
  <si>
    <t>FKSP</t>
  </si>
  <si>
    <t>Příděl do RF:</t>
  </si>
  <si>
    <t>Rezervní fond - tvořený ze zl. VH</t>
  </si>
  <si>
    <t>Příděl do FO:</t>
  </si>
  <si>
    <t>Rezervní fond - ost. tituly</t>
  </si>
  <si>
    <t>Celkem VH:</t>
  </si>
  <si>
    <t>x</t>
  </si>
  <si>
    <t>Fond investic</t>
  </si>
  <si>
    <t>Odvod kraji:</t>
  </si>
  <si>
    <t>Fondy celkem </t>
  </si>
  <si>
    <t>Odvod zřizovateli</t>
  </si>
  <si>
    <t>Jmění účetní jednotky</t>
  </si>
  <si>
    <t>Datum:</t>
  </si>
  <si>
    <t>Razítko:</t>
  </si>
  <si>
    <t>Transfery na pořízení DM</t>
  </si>
  <si>
    <t>Podpis statutárního orgánu:</t>
  </si>
  <si>
    <t>Zpracoval:</t>
  </si>
  <si>
    <t>Opravy předcházejícíh úč. obd.</t>
  </si>
  <si>
    <t>Příloha č. A 2</t>
  </si>
  <si>
    <t>Vyhodnocení ukazatelů příspěvkové organizace -  hlavní činnost</t>
  </si>
  <si>
    <t>1x roční</t>
  </si>
  <si>
    <t>Název organizace:</t>
  </si>
  <si>
    <t>období: </t>
  </si>
  <si>
    <t>Původní plán</t>
  </si>
  <si>
    <t>Upravený plán</t>
  </si>
  <si>
    <t>Skutečnost</t>
  </si>
  <si>
    <t>%</t>
  </si>
  <si>
    <t>Skutečnost
předch. období</t>
  </si>
  <si>
    <t>v tis. Kč</t>
  </si>
  <si>
    <t>v Kč</t>
  </si>
  <si>
    <t>plnění</t>
  </si>
  <si>
    <t>Spotřeba materiálu (501)</t>
  </si>
  <si>
    <t>Spotřeba energie (502)</t>
  </si>
  <si>
    <t>Opravy a udržování (511)</t>
  </si>
  <si>
    <t>Cestovné (512)</t>
  </si>
  <si>
    <t>Náklady na reprezentaci (513)</t>
  </si>
  <si>
    <t>Ostatní služby (518)
</t>
  </si>
  <si>
    <t>Telefon, Internet, pošta</t>
  </si>
  <si>
    <t>Mzdové náklady (521)</t>
  </si>
  <si>
    <t>Náklady na sociální pojištění
(524,525,527,528)</t>
  </si>
  <si>
    <t>Daně a poplatky (53.)</t>
  </si>
  <si>
    <t>Ost. náklady 
(542,547,549)</t>
  </si>
  <si>
    <t>Prodaný materiál (544) </t>
  </si>
  <si>
    <t>Odpisy dl. nem. maj. (551)</t>
  </si>
  <si>
    <t>Odpisy dl. mov. maj. (551)</t>
  </si>
  <si>
    <t>Odpisy dl. maj. (z dotací) (551)</t>
  </si>
  <si>
    <t>Prodaný DHM.(553)</t>
  </si>
  <si>
    <t>Náklady z vyřazených pohledávek (557)</t>
  </si>
  <si>
    <t>Náklady z DDHM (558)</t>
  </si>
  <si>
    <t>Ost.fin.nákl. (569)</t>
  </si>
  <si>
    <t>Náklady celkem</t>
  </si>
  <si>
    <t>Výnosy z prodeje vlast. výr. (601)</t>
  </si>
  <si>
    <t>Výnosy z prodeje služeb (602)</t>
  </si>
  <si>
    <t>Výnosy z pronájmů (603)</t>
  </si>
  <si>
    <t>Jiné výnosy z vl. výkonů
úplata rodičů (609)</t>
  </si>
  <si>
    <t>Výnosy z prodeje materiálu (644)</t>
  </si>
  <si>
    <t>Výnosy z prodeje dlouh. hm. maj. (646)</t>
  </si>
  <si>
    <t>Čerpání fondů (648)</t>
  </si>
  <si>
    <t>Ostatní výnosy z činností (649)</t>
  </si>
  <si>
    <t>Úroky vč. snížení o daň (662)</t>
  </si>
  <si>
    <t>Výnosy vybr. míst. vlád. inst. z transferů (672)</t>
  </si>
  <si>
    <t>Výnosy vybr. míst. vlád. inst. z transferů (z dotací)  (672)</t>
  </si>
  <si>
    <t>Výnosy celkem</t>
  </si>
  <si>
    <t>Výsledek hospodaření</t>
  </si>
  <si>
    <t>Příloha č. A 3</t>
  </si>
  <si>
    <t>Vyhodnocení ukazatelů příspěvkové organizace -  doplňková  činnost</t>
  </si>
  <si>
    <t>období : </t>
  </si>
  <si>
    <t>Ostatní služby (518)
(vč. bankovní poplatky)</t>
  </si>
  <si>
    <t>Výnosy vybr. míst. vlád. inst. z transferů  (672)</t>
  </si>
  <si>
    <t>Organizace: </t>
  </si>
  <si>
    <t>Příloha č. A 4</t>
  </si>
  <si>
    <t>Přehled tvorby a  čerpání fondů - rezervní, investic, odměn</t>
  </si>
  <si>
    <t>416 - Fond investic</t>
  </si>
  <si>
    <t>HČ</t>
  </si>
  <si>
    <t>DČ</t>
  </si>
  <si>
    <t>Celkem</t>
  </si>
  <si>
    <t>Počáteční stav k ……….</t>
  </si>
  <si>
    <t>Příděl zřiz. HČ na odpisy mov. majetku děti:</t>
  </si>
  <si>
    <t>Příděl zřiz. HČ na odpisy nemov. majetku děti:</t>
  </si>
  <si>
    <t>Tvorba z HČ na odpisy mov. majetku VR:</t>
  </si>
  <si>
    <t>Tvorba z HČ na odpisy nemov. majetku VR:</t>
  </si>
  <si>
    <t>Převod z rezervního fondu po schválení ved. odboru:</t>
  </si>
  <si>
    <t>Investiční dotace zřizovatele do fondu:</t>
  </si>
  <si>
    <t>Tvorba z DČ na odpisy mov. majetku:</t>
  </si>
  <si>
    <t>Tvorba z DČ na odpisy nemov. majetku</t>
  </si>
  <si>
    <t>Tvorba z výnosů z prodeje DHM</t>
  </si>
  <si>
    <t>Tvorba z darů a příspěvků jiných subjektů</t>
  </si>
  <si>
    <t>Čerpání - zapojení fondu přes účet 648 do oprav majetku:</t>
  </si>
  <si>
    <t>Čerpání - na pořízení dlouhodobého majetku:</t>
  </si>
  <si>
    <t>Čerpání - rekonstrukce a modernizace:</t>
  </si>
  <si>
    <t>Odvod z odpisů mov. majetku zřizovateli:</t>
  </si>
  <si>
    <t>Odvod z odpisů nemov. majetku zřizovateli:</t>
  </si>
  <si>
    <t>Zůstatek ke …………………:</t>
  </si>
  <si>
    <t>*) čerpání vyjmenujte konkrétně vč. částek a způsobu hrazení HČ/DČ:</t>
  </si>
  <si>
    <t>**) čerpání a odvody uvádějte s mínusem</t>
  </si>
  <si>
    <t>Akce/pořízení věci:</t>
  </si>
  <si>
    <t>Kč HČ</t>
  </si>
  <si>
    <t>Kč DČ</t>
  </si>
  <si>
    <t>413 - Rezervní fond tvořený ze zlepšeného VH</t>
  </si>
  <si>
    <t>HČ - 
zlepš. VH</t>
  </si>
  <si>
    <t>DČ - 
zlepš. VH</t>
  </si>
  <si>
    <t>413
 Celkem</t>
  </si>
  <si>
    <t>zapojeno na:</t>
  </si>
  <si>
    <t>Počáteční stav k …………..:</t>
  </si>
  <si>
    <t>Tvorba - příděl zlepšeného výsledku hospodaření:</t>
  </si>
  <si>
    <t>Čerpání - k dalšímu rozvoji své činnosti zapojení
přes účet 648 do výnosů: </t>
  </si>
  <si>
    <t>Čerpání - úhrada ztráty předchozích let (431,432):</t>
  </si>
  <si>
    <t>Čerpání - úhrada sankcí (648):</t>
  </si>
  <si>
    <t>Čerpání - posílení  IF po schválení ved. odboru (416):</t>
  </si>
  <si>
    <t>Zůstatek ke ………………….:</t>
  </si>
  <si>
    <t>414 - Rezervní fond z ostatních titulů</t>
  </si>
  <si>
    <t>Tvorba - peněžní dary (účelové i neúčelové):</t>
  </si>
  <si>
    <t>Tvorba - ostatní tituly např. dotace EU a SR:</t>
  </si>
  <si>
    <t>Čerpání - zapojení přes účet 648 do výnosů k čas. překlen. doč. nesouladu mezi výnosy a náklady:</t>
  </si>
  <si>
    <t>Čerpání - posílení IF po schválení ved. odboru (416):</t>
  </si>
  <si>
    <t>Čerpání dotací EU a SR:</t>
  </si>
  <si>
    <t>*) čerpání uvádějte s mínusem</t>
  </si>
  <si>
    <t>412 - Fond kulturních a sociálních potřeb</t>
  </si>
  <si>
    <t>Kč</t>
  </si>
  <si>
    <t>pořízeno:</t>
  </si>
  <si>
    <t>Čerpání přes účet 648 - pořízení majetku</t>
  </si>
  <si>
    <t>411 - Fond odměn</t>
  </si>
  <si>
    <t>Celkem </t>
  </si>
  <si>
    <t>Zapojeno na:</t>
  </si>
  <si>
    <t>Příděl ze zlepšného  výsledku hospodaření:</t>
  </si>
  <si>
    <t>Čerpání dofinancování platů přes účet 648:</t>
  </si>
  <si>
    <t>Čerpání odměny přes účet 648:</t>
  </si>
  <si>
    <t>Příloha č. A5</t>
  </si>
  <si>
    <t>Název a číslo organizace:</t>
  </si>
  <si>
    <t>2x roční *)</t>
  </si>
  <si>
    <t>Dlouhodobý majetek v účetní evidenci příspěvkové organizace</t>
  </si>
  <si>
    <t>org. č. </t>
  </si>
  <si>
    <t>Třída</t>
  </si>
  <si>
    <t>Označení</t>
  </si>
  <si>
    <t>Poč.stav
k 1.1….</t>
  </si>
  <si>
    <t>Přírůstky</t>
  </si>
  <si>
    <t>Úbytky (-)</t>
  </si>
  <si>
    <t>Kon.stav.
k 31.12….</t>
  </si>
  <si>
    <t>013 00</t>
  </si>
  <si>
    <t>Software</t>
  </si>
  <si>
    <t>018 00</t>
  </si>
  <si>
    <t>Drob.dl.nehm.maj. Kč 7.000,- - 60.000,-</t>
  </si>
  <si>
    <t>019 00</t>
  </si>
  <si>
    <t>Ostatní dlouhodobý nehm. majetek</t>
  </si>
  <si>
    <t>Bytové domy</t>
  </si>
  <si>
    <t>Budovy pro služby</t>
  </si>
  <si>
    <t>Jiné nebytové domy</t>
  </si>
  <si>
    <t>Komunikace a veř. osvětlení</t>
  </si>
  <si>
    <t>Jiné inženýrské sítě</t>
  </si>
  <si>
    <t>Ostatní stavby</t>
  </si>
  <si>
    <t>022 30</t>
  </si>
  <si>
    <t>Energetické a hnací stroje</t>
  </si>
  <si>
    <t>022 40</t>
  </si>
  <si>
    <t>Pracovní stroje a zařízení</t>
  </si>
  <si>
    <t>022 50</t>
  </si>
  <si>
    <t>Přístroje a zvl .tech. zař.</t>
  </si>
  <si>
    <t>022 60</t>
  </si>
  <si>
    <t>Dopravní prostředky</t>
  </si>
  <si>
    <t>022 70</t>
  </si>
  <si>
    <t>Inventář</t>
  </si>
  <si>
    <t>028 00</t>
  </si>
  <si>
    <t>Drob.dl.hm.maj. Kč 3.000,- - 40.000,-</t>
  </si>
  <si>
    <t>Lesní pozemky</t>
  </si>
  <si>
    <t>Zahrady, ovocné sady, chmelnice</t>
  </si>
  <si>
    <t>Zastavěné plochy a nádvoří</t>
  </si>
  <si>
    <t>Ostaní plochy</t>
  </si>
  <si>
    <t>Pozemky - neurčeno</t>
  </si>
  <si>
    <t>032 00</t>
  </si>
  <si>
    <t>Kulturní předměty</t>
  </si>
  <si>
    <t>041 00</t>
  </si>
  <si>
    <t>Nedokončený dlouhod. nehmot. majetek</t>
  </si>
  <si>
    <t>042 00</t>
  </si>
  <si>
    <t>Ndokončený dlouhod. hmot. majetek</t>
  </si>
  <si>
    <t>045 00</t>
  </si>
  <si>
    <t>Uspořádací účet TZ DHM</t>
  </si>
  <si>
    <t>052 00</t>
  </si>
  <si>
    <t>Poskytnuté záílohy na dl.hm.maj.</t>
  </si>
  <si>
    <t>Dlouhodobý majetek celkem</t>
  </si>
  <si>
    <t>Podrozvahové účty</t>
  </si>
  <si>
    <t>Jiný DDHM do Kč 3.000,- </t>
  </si>
  <si>
    <t>Jiný DDNM do Kč 7.000,- </t>
  </si>
  <si>
    <t>*) 1x odevzdat Obec Želatovice</t>
  </si>
  <si>
    <t>*) úbytky značte mínusem</t>
  </si>
  <si>
    <t>Přílohy:</t>
  </si>
  <si>
    <t>Soupisy hmotného a nehmotného majetku</t>
  </si>
  <si>
    <t>Inventarizační komise: </t>
  </si>
  <si>
    <t>předseda:</t>
  </si>
  <si>
    <t>členové:</t>
  </si>
  <si>
    <t>Příloha č. A 6</t>
  </si>
  <si>
    <t>Ostatní přehledy a vyúčtování </t>
  </si>
  <si>
    <t>účet 389 - Dohadné účty pasívní</t>
  </si>
  <si>
    <t>Název firmy:</t>
  </si>
  <si>
    <t>dodávka</t>
  </si>
  <si>
    <t>Datum
 zdanitelného
 plnění</t>
  </si>
  <si>
    <t>Zájmové vzdělávání</t>
  </si>
  <si>
    <t>Granty - na</t>
  </si>
  <si>
    <t>Přiděleno celkem na rok</t>
  </si>
  <si>
    <t>Přiděleno   </t>
  </si>
  <si>
    <t>Čerpáno </t>
  </si>
  <si>
    <t>Zůstatek</t>
  </si>
  <si>
    <t>*) přiložit výpis z účetnictví</t>
  </si>
  <si>
    <t>Jiné dotace (např. ÚP, Comenius apod.)</t>
  </si>
  <si>
    <t>348 80 - Pohledávky za VMVI - kraj</t>
  </si>
  <si>
    <t>ÚZ:</t>
  </si>
  <si>
    <t>Nárok</t>
  </si>
  <si>
    <t>Zasláno na účet</t>
  </si>
  <si>
    <t>Vratka kraji</t>
  </si>
  <si>
    <t>Nepoukázaná dotace ÚP Kč:</t>
  </si>
  <si>
    <t>348 30 - Pohledávky za VMVI - obec</t>
  </si>
  <si>
    <t>Jiné dotace </t>
  </si>
  <si>
    <t>Nezaslaný zůstatek</t>
  </si>
  <si>
    <t>Hřiště</t>
  </si>
  <si>
    <t>609 - Jiné výnosy z vlastních výkonů </t>
  </si>
  <si>
    <t>z toho:</t>
  </si>
  <si>
    <t>úplata MŠ</t>
  </si>
  <si>
    <t>úplata ŠD</t>
  </si>
  <si>
    <t>úplata SVČ</t>
  </si>
  <si>
    <t>ostatní - </t>
  </si>
  <si>
    <t>Příloha č. A 7</t>
  </si>
  <si>
    <t>1x čtvrtletní</t>
  </si>
  <si>
    <t>Přehled pohledávek a závazků po lhůtě splatnosti </t>
  </si>
  <si>
    <t>U všech pohledávek a závazků vypište konkrétní údaje (nedobytné zvýrazněte!!!)::</t>
  </si>
  <si>
    <t>Název firmy, IČ:</t>
  </si>
  <si>
    <t>Pohledávka za: </t>
  </si>
  <si>
    <t>Kč celkem:</t>
  </si>
  <si>
    <t>Úroky (%):</t>
  </si>
  <si>
    <t>v prodlení od:</t>
  </si>
  <si>
    <t>souč. stav:</t>
  </si>
  <si>
    <t>Pohledávky:</t>
  </si>
  <si>
    <t>Závazky:</t>
  </si>
  <si>
    <t>Celkem:</t>
  </si>
  <si>
    <t>Přehled kontrol v rámci zákona č. 320/2001 Sb., ve znění pozdějších předpisů</t>
  </si>
  <si>
    <t>Zaměření kontroly</t>
  </si>
  <si>
    <t>Zjištěné závady
(počet)</t>
  </si>
  <si>
    <t>Druh kontroly
(předběžná, průběžná, následná)</t>
  </si>
  <si>
    <t>Kontrolu
 provedl(a)</t>
  </si>
  <si>
    <t>Příloha č. A 8</t>
  </si>
  <si>
    <t>Přehled rozpočtových opatření příspěvkové organizace v roce ………..</t>
  </si>
  <si>
    <t>Rozpočtové opatření se týká:</t>
  </si>
  <si>
    <t>Tabulka čerpání prostředků města na částečnou úhradu úvazků:</t>
  </si>
  <si>
    <t>Účet</t>
  </si>
  <si>
    <t>Název účtu</t>
  </si>
  <si>
    <t>úvazek (např. 0,3):</t>
  </si>
  <si>
    <t>Mzdové náklady (vč. náhrad za 14. dnů PN)</t>
  </si>
  <si>
    <t>Zákonné sociální pojištění</t>
  </si>
  <si>
    <t>Zákonné sociální pojištění (zdravotní)</t>
  </si>
  <si>
    <t>Zákonné sociální náklady</t>
  </si>
  <si>
    <t>Jiné sociální náklady</t>
  </si>
  <si>
    <t>Pokud hradíte účetní služby formou dohody případně smlouvy o dílo,</t>
  </si>
  <si>
    <t>sdělte prosím jen výši roční úhrady z prostředků města.</t>
  </si>
  <si>
    <t>ročně Kč:</t>
  </si>
  <si>
    <t>Komu:</t>
  </si>
  <si>
    <t>Příloha č. A 10</t>
  </si>
  <si>
    <t>Komentář k hospodaření příspěvkové organizace v roce ……….            </t>
  </si>
  <si>
    <t>org. č.:</t>
  </si>
  <si>
    <t>Příspěvek na provoz</t>
  </si>
  <si>
    <t>Příspěvek na mzdy + ONIV</t>
  </si>
  <si>
    <t>Příspěvek celkem</t>
  </si>
  <si>
    <t>Příspěvek na investice</t>
  </si>
  <si>
    <t>% DČ:</t>
  </si>
  <si>
    <t>HČ Kč</t>
  </si>
  <si>
    <t>DČ Kč:     </t>
  </si>
  <si>
    <t>z toho 
odl. prac.</t>
  </si>
  <si>
    <t>Materiál, DHM celkem vč. potr.</t>
  </si>
  <si>
    <t>Konkrétní akce</t>
  </si>
  <si>
    <t>z toho mimo potravin:</t>
  </si>
  <si>
    <t>čistící prostředky</t>
  </si>
  <si>
    <t>DHM, DNM</t>
  </si>
  <si>
    <t>Spotřeba potravin celkem</t>
  </si>
  <si>
    <t>Investice celkem</t>
  </si>
  <si>
    <t>z toho (uvést všechny):</t>
  </si>
  <si>
    <t>Pořízení majetku na leasing</t>
  </si>
  <si>
    <t>Opravy celkem</t>
  </si>
  <si>
    <t>Energie celkem:</t>
  </si>
  <si>
    <t>(uveďte za jaké období a která částka 
je přefakturovávána např. se ZŠ)</t>
  </si>
  <si>
    <t>z toho: </t>
  </si>
  <si>
    <t>pára </t>
  </si>
  <si>
    <t>pára případný dopl. </t>
  </si>
  <si>
    <t>el. energie</t>
  </si>
  <si>
    <t>vodné</t>
  </si>
  <si>
    <t>plyn</t>
  </si>
  <si>
    <t>Další větší náklady:</t>
  </si>
  <si>
    <t>Konkrétně:</t>
  </si>
  <si>
    <t>(např. služby)</t>
  </si>
  <si>
    <t>telefonní poplatky</t>
  </si>
  <si>
    <t>odvoz odpadu</t>
  </si>
  <si>
    <t>odvoz prádla</t>
  </si>
  <si>
    <t>rozvoz obědů</t>
  </si>
  <si>
    <t>stočné</t>
  </si>
  <si>
    <t>srážková voda</t>
  </si>
  <si>
    <t>revize</t>
  </si>
  <si>
    <t>zprac. mezd a účetnictví</t>
  </si>
  <si>
    <t>odpisy mov. maj.</t>
  </si>
  <si>
    <t>odpisy nemov. maj.</t>
  </si>
  <si>
    <t>Příloha č. A 11</t>
  </si>
  <si>
    <t>2 x průběžně</t>
  </si>
  <si>
    <t>Plán (změna plánu) příspěvkové organizace pro rok 2015</t>
  </si>
  <si>
    <t>Plán nákladů:</t>
  </si>
  <si>
    <t>Pol.</t>
  </si>
  <si>
    <t>Název</t>
  </si>
  <si>
    <t>Obec ……..</t>
  </si>
  <si>
    <t>Kraj</t>
  </si>
  <si>
    <t>Celkem Kč</t>
  </si>
  <si>
    <t>na provoz Kč</t>
  </si>
  <si>
    <t>na mzdy Kč</t>
  </si>
  <si>
    <t>prov. prostř.</t>
  </si>
  <si>
    <t>mzd. prostř.</t>
  </si>
  <si>
    <t>Spotřeba potravin</t>
  </si>
  <si>
    <r>
      <rPr>
        <sz val="8"/>
        <rFont val="Arial CE"/>
        <family val="2"/>
        <charset val="238"/>
      </rPr>
      <t>Spotřeba energií celkem </t>
    </r>
    <r>
      <rPr>
        <sz val="8"/>
        <rFont val="Arial CE"/>
        <family val="2"/>
        <charset val="238"/>
      </rPr>
      <t>(vzorec)</t>
    </r>
  </si>
  <si>
    <t>            pára</t>
  </si>
  <si>
    <t>            el. energie</t>
  </si>
  <si>
    <t>            voda</t>
  </si>
  <si>
    <t>            plyn</t>
  </si>
  <si>
    <t>Ostatní služby (vč. bank. popl.)</t>
  </si>
  <si>
    <t>Mzdové náklady (vč. náhrad do 14.dne PN)</t>
  </si>
  <si>
    <t>Zák. soc. náklady (FKSP)</t>
  </si>
  <si>
    <t>Zák. soc. náklady (Věcná režie)</t>
  </si>
  <si>
    <t>Jiné soc. náklady</t>
  </si>
  <si>
    <t>Daň silniční</t>
  </si>
  <si>
    <t>Jiné daně a poplatky</t>
  </si>
  <si>
    <t>Ostatní náklady z činností</t>
  </si>
  <si>
    <t>Odpisy dl. majetku (z dotací nekryto zřiz.)</t>
  </si>
  <si>
    <t>Odpisy mov. majetku na děti vlastní</t>
  </si>
  <si>
    <t>Odpisy mov. majetku na děti jiných zřizov.</t>
  </si>
  <si>
    <t>Odpisy mov. majetku dospělí strávníci</t>
  </si>
  <si>
    <t>Odpisy nem. maj.na děti vlastní</t>
  </si>
  <si>
    <t>Odpisy nem. maj.na děti jiných zřizovatelů</t>
  </si>
  <si>
    <t>Odpisy nem. maj.na dospělé strávníky</t>
  </si>
  <si>
    <t>Prodaný dlouhodobý hmotný majetek</t>
  </si>
  <si>
    <t>Náklady z drobného dlouhodobého majetku</t>
  </si>
  <si>
    <t>Kurzové ztráty</t>
  </si>
  <si>
    <t>Ost.finanční náklady </t>
  </si>
  <si>
    <t>Plán výnosů:</t>
  </si>
  <si>
    <t>Výnosy z prodeje vlastních výrobků</t>
  </si>
  <si>
    <t>Výnosy z prodeje služeb </t>
  </si>
  <si>
    <t>Výnosy z pronájmu (vč. služeb)</t>
  </si>
  <si>
    <t>Jiné výnosy z vlast. výkonů - úplata</t>
  </si>
  <si>
    <t>Jiné výnosy z vlast. výkonů - ostatní</t>
  </si>
  <si>
    <t>Výnosy z vyřazených pohledávek</t>
  </si>
  <si>
    <t>Výnosy z prodeje dl. hm. majetku</t>
  </si>
  <si>
    <t>Úroky (vč. snížení o daň) </t>
  </si>
  <si>
    <t>Kurzové zisky</t>
  </si>
  <si>
    <t>Výn. vybr. MVI z transferů (z dotací)  </t>
  </si>
  <si>
    <t>Výn. vybr. míst. vlád. inst. z transferů  </t>
  </si>
  <si>
    <t>Zisk/Ztráta</t>
  </si>
  <si>
    <t>Příděl do FI:</t>
  </si>
  <si>
    <t>Nařízený odvod z odpisů z 416 IF:</t>
  </si>
  <si>
    <t>Datum předání:</t>
  </si>
  <si>
    <t>Razítko, podpis statutátního orgánu:</t>
  </si>
  <si>
    <t>Datum převzetí:</t>
  </si>
  <si>
    <t>Razítko a podpis za Odbor sociálních věcí a školství:</t>
  </si>
  <si>
    <t>Rozpočet nákladů a výnosů na rok 2015  </t>
  </si>
  <si>
    <t>Příloha č. A 12</t>
  </si>
  <si>
    <t>strana 1</t>
  </si>
  <si>
    <t>Obec 500 000,- Kč</t>
  </si>
  <si>
    <t>Ostatní v Kč</t>
  </si>
  <si>
    <t>Doplňková činnost v Kč</t>
  </si>
  <si>
    <t>CELKEM v Kč</t>
  </si>
  <si>
    <t>Rozpočet 2015 
(původní) </t>
  </si>
  <si>
    <t>Požadavek na rok …..</t>
  </si>
  <si>
    <t>Rozpočet 20.. 
(původní)</t>
  </si>
  <si>
    <t>Požadavek na rok ….. </t>
  </si>
  <si>
    <t>knihy, učební pomůcky</t>
  </si>
  <si>
    <t>z toho: pára</t>
  </si>
  <si>
    <t>            elektřina</t>
  </si>
  <si>
    <t>Ostatní služby </t>
  </si>
  <si>
    <t>Zák. soc. náklady (FKSP, VR)</t>
  </si>
  <si>
    <t>Odpisy dl. maj. (z dotací nekryto)</t>
  </si>
  <si>
    <t>Prodaný dlouhodobý hm. maj.</t>
  </si>
  <si>
    <t>Ost. fin. náklady </t>
  </si>
  <si>
    <t>Výnosy z pronájmů</t>
  </si>
  <si>
    <t>Jiné ostatní výnosy (úplata)</t>
  </si>
  <si>
    <t>Jiné ostatní výnosy (ostatní)</t>
  </si>
  <si>
    <t>Tržby z prodeje materiálu</t>
  </si>
  <si>
    <t>Výnosy z prodeje dlouh. hm. maj.</t>
  </si>
  <si>
    <t>Výnosy vybr. MVI z transferů (z dotací)</t>
  </si>
  <si>
    <t>Výnosy vybr. MVI z transferů</t>
  </si>
  <si>
    <t>strana 2</t>
  </si>
  <si>
    <t>Očekávaná skutečnost ke 31.12.20…. Kč</t>
  </si>
  <si>
    <t>Předpoklad užití (vypsat)</t>
  </si>
  <si>
    <t>Požadavky na posílení mimořádná např. bazén, prádelna, hlídači, dozor apod.</t>
  </si>
  <si>
    <t>Fond odměn </t>
  </si>
  <si>
    <t>na:</t>
  </si>
  <si>
    <t>Fond rezervní vytvořený z VH</t>
  </si>
  <si>
    <t>Fond rezervní z ostatních titulů</t>
  </si>
  <si>
    <t>Počet zapsaných dětí/žáků dle zahajovacího výkazu ke dni: ………………..</t>
  </si>
  <si>
    <t>Školní jídelny:</t>
  </si>
  <si>
    <t>počet</t>
  </si>
  <si>
    <t>podíl HČ %:</t>
  </si>
  <si>
    <t>MŠ:</t>
  </si>
  <si>
    <t>celodenní:</t>
  </si>
  <si>
    <t>podíl DČ %:</t>
  </si>
  <si>
    <t>s nepravid. docházkou:</t>
  </si>
  <si>
    <r>
      <rPr>
        <sz val="10"/>
        <rFont val="Arial CE"/>
        <family val="2"/>
        <charset val="238"/>
      </rPr>
      <t>z toho</t>
    </r>
    <r>
      <rPr>
        <sz val="10"/>
        <rFont val="Arial CE"/>
        <family val="2"/>
        <charset val="238"/>
      </rPr>
      <t>: - předškolní</t>
    </r>
  </si>
  <si>
    <t>všechny osvoboz .od úplaty</t>
  </si>
  <si>
    <t>ZŠ:</t>
  </si>
  <si>
    <t>žáci celkem</t>
  </si>
  <si>
    <t>ŠD:</t>
  </si>
  <si>
    <t>ŠJ:</t>
  </si>
  <si>
    <t>děti MŠ:</t>
  </si>
  <si>
    <t>děti MŠ soukromých:</t>
  </si>
  <si>
    <t>žáci ZŠ:</t>
  </si>
  <si>
    <t>žáci ZŠ soukromých:</t>
  </si>
  <si>
    <t>studenti s příspěvkem
na odpisy</t>
  </si>
  <si>
    <t>Požadavky na opravy a údržbu:</t>
  </si>
  <si>
    <t>Akce:</t>
  </si>
  <si>
    <t>DČ Kč</t>
  </si>
  <si>
    <t>z vlastního rozpočtu:</t>
  </si>
  <si>
    <t>z rozpočtu zřizovatele:</t>
  </si>
  <si>
    <r>
      <rPr>
        <sz val="10"/>
        <rFont val="Arial CE"/>
        <family val="2"/>
        <charset val="238"/>
      </rPr>
      <t>Poznámka:</t>
    </r>
    <r>
      <rPr>
        <sz val="10"/>
        <rFont val="Arial CE"/>
        <family val="2"/>
        <charset val="238"/>
      </rPr>
      <t> doložit kopie cenové nabídky, případně vypsat na druhou stranu</t>
    </r>
  </si>
  <si>
    <t>Požadavky na pořízení investic:</t>
  </si>
  <si>
    <r>
      <rPr>
        <sz val="10"/>
        <rFont val="Arial CE"/>
        <family val="2"/>
        <charset val="238"/>
      </rPr>
      <t>Poznámka:</t>
    </r>
    <r>
      <rPr>
        <sz val="10"/>
        <rFont val="Arial CE"/>
        <family val="2"/>
        <charset val="238"/>
      </rPr>
      <t> doložit kopie cenové nabídky</t>
    </r>
  </si>
  <si>
    <t>Příloha: odpisový plán PO!</t>
  </si>
  <si>
    <t>Poznámka: Krajské finanční prostředky nevyplňovat!</t>
  </si>
  <si>
    <t>Výpočet odpisů podle odpisového plánu na rok 20..</t>
  </si>
  <si>
    <t>Příloha č.A 14</t>
  </si>
  <si>
    <t>1x dle potřeby</t>
  </si>
  <si>
    <t>Movitý majetek:</t>
  </si>
  <si>
    <t>Odpis.
skup./roky odpisu</t>
  </si>
  <si>
    <t>Invent. číslo</t>
  </si>
  <si>
    <t>CZ-CPA
CZ-CC</t>
  </si>
  <si>
    <t>Název majetku</t>
  </si>
  <si>
    <t>Datum 
zařazení</t>
  </si>
  <si>
    <t>Měsíce
odpisu</t>
  </si>
  <si>
    <t>Počet měsíců již odepsaných</t>
  </si>
  <si>
    <t>Počet měsíců k odpisů</t>
  </si>
  <si>
    <t>Pořiz. cena
 v Kč</t>
  </si>
  <si>
    <t>Oprávky 
v Kč</t>
  </si>
  <si>
    <t>Zůstatková cena v Kč</t>
  </si>
  <si>
    <t>Zůstatková hodnota 5% 
z PC</t>
  </si>
  <si>
    <t>Zbývá k odpisu
Kč</t>
  </si>
  <si>
    <t>Odpis.plán 
roční v Kč</t>
  </si>
  <si>
    <t>Mezisoučet</t>
  </si>
  <si>
    <t>Nemovitý majetek:</t>
  </si>
  <si>
    <t>C e l k e m</t>
  </si>
  <si>
    <t>Nemovitý majetek z dotace:</t>
  </si>
  <si>
    <t>Oprávky v Kč</t>
  </si>
  <si>
    <t>Odpisy z transferového podílu …%</t>
  </si>
  <si>
    <t>Odpisy
hrazené zřizovatelem …%</t>
  </si>
  <si>
    <t>Příloha č. B 13</t>
  </si>
  <si>
    <t>1x pololetní</t>
  </si>
  <si>
    <t>Plnění závazných ukazatelů za rok 20xx</t>
  </si>
  <si>
    <t>Z á v a z n ý    u k a z a t e l :</t>
  </si>
  <si>
    <t>Měrná 
jednotka</t>
  </si>
  <si>
    <t>Rok 20xx</t>
  </si>
  <si>
    <t>Placeno </t>
  </si>
  <si>
    <t>Skutečnost předchozího 
období v Kč</t>
  </si>
  <si>
    <t>Upravený rozpočet</t>
  </si>
  <si>
    <t>% plnění</t>
  </si>
  <si>
    <t>Zřizovatel/Doplňková činnost </t>
  </si>
  <si>
    <t>Výnosy vybr. míst. vlád. inst. z transferů  </t>
  </si>
  <si>
    <t>Výnosy vybr. míst. vlád. inst. z transferů odpisy NM</t>
  </si>
  <si>
    <t>Výnosy mimo rozpočet zřizovatele</t>
  </si>
  <si>
    <t>Výnosy vybr. míst. vlád. inst. z transferů investice</t>
  </si>
  <si>
    <t>Závazně stanovený odvod z odpisů</t>
  </si>
  <si>
    <t>Limit mzdových prostředků</t>
  </si>
  <si>
    <t>O s t a t n í :</t>
  </si>
  <si>
    <t>Průměrná měsíční mzda</t>
  </si>
  <si>
    <t>Ostatní osobní výdaje ( DPP a DPČ)</t>
  </si>
  <si>
    <t>Tarifní mzda celkem</t>
  </si>
  <si>
    <t>Osobní ohodnocení</t>
  </si>
  <si>
    <t>Prémie</t>
  </si>
  <si>
    <t>Průměr. evid. přepočt. počet pracovníků </t>
  </si>
  <si>
    <t>osob</t>
  </si>
  <si>
    <t>Zpracoval dne: </t>
  </si>
  <si>
    <t>Jméno: </t>
  </si>
  <si>
    <t>Statutární zástupce: </t>
  </si>
  <si>
    <t>Podpis:</t>
  </si>
  <si>
    <t>Podpis statutárního zástupce:</t>
  </si>
  <si>
    <t>Příloha A 9</t>
  </si>
  <si>
    <t>Plán - Přehled o tvorbě a čerpání peněžních fondů k …</t>
  </si>
  <si>
    <t>2x průběžně</t>
  </si>
  <si>
    <t>stav k 1.1.20..</t>
  </si>
  <si>
    <t>t v o r b a  v   Kč</t>
  </si>
  <si>
    <t>č e r p á n í   v   K č</t>
  </si>
  <si>
    <t>stav k 31.12.20..</t>
  </si>
  <si>
    <t>bankovní </t>
  </si>
  <si>
    <t>plán </t>
  </si>
  <si>
    <t>skutečnost</t>
  </si>
  <si>
    <t>plán</t>
  </si>
  <si>
    <t>krytí</t>
  </si>
  <si>
    <t>příděl z odpisů z DHM a DNM</t>
  </si>
  <si>
    <t>odvod do rozpočtu města</t>
  </si>
  <si>
    <t>příděl z rezervního fondu</t>
  </si>
  <si>
    <t>plán čerpání - akce</t>
  </si>
  <si>
    <t>transfer z rozpočtu města</t>
  </si>
  <si>
    <t>ostatní </t>
  </si>
  <si>
    <t>celkem tvorba</t>
  </si>
  <si>
    <t>celkem čerpání</t>
  </si>
  <si>
    <t>Fond rezervní - ze zlepšeného VH</t>
  </si>
  <si>
    <t>příděl ze zlepš. výsl. hosp. </t>
  </si>
  <si>
    <t>Rezervní fond z ostatních titulů</t>
  </si>
  <si>
    <t>  </t>
  </si>
  <si>
    <t>příděl ze zlepš. výsl. hospod. </t>
  </si>
  <si>
    <t>odměny zaměstnancům</t>
  </si>
  <si>
    <t>ostatní</t>
  </si>
  <si>
    <t>překročení prostředků na platy</t>
  </si>
  <si>
    <t>příděl do fondu</t>
  </si>
  <si>
    <t>úhrada potřeb zaměstnanců 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</si>
</sst>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MM\ YY"/>
    <numFmt numFmtId="166" formatCode="_-* #,##0.00,_K_č_-;\-* #,##0.00,_K_č_-;_-* \-??\ _K_č_-;_-@_-"/>
    <numFmt numFmtId="167" formatCode="_-* #,##0.0,_K_č_-;\-* #,##0.0,_K_č_-;_-* \-??\ _K_č_-;_-@_-"/>
    <numFmt numFmtId="168" formatCode="_-* #,##0,_K_č_-;\-* #,##0,_K_č_-;_-* \-??\ _K_č_-;_-@_-"/>
    <numFmt numFmtId="169" formatCode="D/M/YYYY"/>
    <numFmt numFmtId="170" formatCode="#,##0"/>
    <numFmt numFmtId="171" formatCode="_-* #,##0.000,_K_č_-;\-* #,##0.000,_K_č_-;_-* \-??\ _K_č_-;_-@_-"/>
    <numFmt numFmtId="172" formatCode="@"/>
    <numFmt numFmtId="173" formatCode="#,##0.00"/>
  </numFmts>
  <fonts count="30">
    <font>
      <sz val="10"/>
      <name val="Arial CE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b val="true"/>
      <sz val="10"/>
      <name val="Arial CE"/>
      <family val="2"/>
      <charset val="238"/>
    </font>
    <font>
      <b val="true"/>
      <sz val="9"/>
      <name val="Arial CE"/>
      <family val="2"/>
      <charset val="238"/>
    </font>
    <font>
      <b val="true"/>
      <sz val="8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8"/>
      <color rgb="FFFF0000"/>
      <name val="Arial CE"/>
      <family val="2"/>
      <charset val="238"/>
    </font>
    <font>
      <b val="true"/>
      <sz val="7.5"/>
      <name val="Arial CE"/>
      <family val="2"/>
      <charset val="238"/>
    </font>
    <font>
      <b val="true"/>
      <sz val="7"/>
      <name val="Arial CE"/>
      <family val="2"/>
      <charset val="238"/>
    </font>
    <font>
      <b val="true"/>
      <sz val="11"/>
      <name val="Arial CE"/>
      <family val="2"/>
      <charset val="238"/>
    </font>
    <font>
      <sz val="9"/>
      <name val="Arial CE"/>
      <family val="2"/>
      <charset val="238"/>
    </font>
    <font>
      <b val="true"/>
      <sz val="12"/>
      <name val="Arial CE"/>
      <family val="2"/>
      <charset val="238"/>
    </font>
    <font>
      <sz val="9"/>
      <name val="Arial"/>
      <family val="2"/>
      <charset val="238"/>
    </font>
    <font>
      <sz val="9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b val="true"/>
      <sz val="8"/>
      <color rgb="FFFF0000"/>
      <name val="Arial CE"/>
      <family val="2"/>
      <charset val="238"/>
    </font>
    <font>
      <sz val="12"/>
      <name val="Arial CE"/>
      <family val="2"/>
      <charset val="238"/>
    </font>
    <font>
      <b val="true"/>
      <sz val="10"/>
      <color rgb="FFFF0000"/>
      <name val="Arial CE"/>
      <family val="2"/>
      <charset val="238"/>
    </font>
    <font>
      <b val="true"/>
      <sz val="8"/>
      <color rgb="FF0000FF"/>
      <name val="Arial CE"/>
      <family val="2"/>
      <charset val="238"/>
    </font>
    <font>
      <b val="true"/>
      <sz val="8"/>
      <color rgb="FF3366FF"/>
      <name val="Arial CE"/>
      <family val="2"/>
      <charset val="238"/>
    </font>
    <font>
      <b val="true"/>
      <sz val="12"/>
      <name val="Arial"/>
      <family val="2"/>
      <charset val="238"/>
    </font>
    <font>
      <b val="true"/>
      <sz val="10"/>
      <name val="Arial"/>
      <family val="2"/>
      <charset val="238"/>
    </font>
    <font>
      <sz val="12"/>
      <name val="Arial"/>
      <family val="2"/>
      <charset val="238"/>
    </font>
    <font>
      <i val="true"/>
      <sz val="10"/>
      <name val="Arial"/>
      <family val="2"/>
      <charset val="238"/>
    </font>
    <font>
      <b val="true"/>
      <sz val="14"/>
      <name val="Arial"/>
      <family val="2"/>
      <charset val="238"/>
    </font>
    <font>
      <b val="true"/>
      <sz val="9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FFFFFF"/>
        <bgColor rgb="FFFFFFCC"/>
      </patternFill>
    </fill>
    <fill>
      <patternFill patternType="solid">
        <fgColor rgb="FFCC99FF"/>
        <bgColor rgb="FFCC9CCC"/>
      </patternFill>
    </fill>
    <fill>
      <patternFill patternType="solid">
        <fgColor rgb="FFFFFF00"/>
        <bgColor rgb="FFFFFF00"/>
      </patternFill>
    </fill>
    <fill>
      <patternFill patternType="solid">
        <fgColor rgb="FF69FFFF"/>
        <bgColor rgb="FFA6CAF0"/>
      </patternFill>
    </fill>
    <fill>
      <patternFill patternType="solid">
        <fgColor rgb="FF999933"/>
        <bgColor rgb="FF969696"/>
      </patternFill>
    </fill>
    <fill>
      <patternFill patternType="solid">
        <fgColor rgb="FFA6CAF0"/>
        <bgColor rgb="FFCCCCFF"/>
      </patternFill>
    </fill>
    <fill>
      <patternFill patternType="solid">
        <fgColor rgb="FF00FFFF"/>
        <bgColor rgb="FF00FFFF"/>
      </patternFill>
    </fill>
    <fill>
      <patternFill patternType="solid">
        <fgColor rgb="FF00CCFF"/>
        <bgColor rgb="FF00FFFF"/>
      </patternFill>
    </fill>
    <fill>
      <patternFill patternType="solid">
        <fgColor rgb="FFCC9CCC"/>
        <bgColor rgb="FFCC99FF"/>
      </patternFill>
    </fill>
  </fills>
  <borders count="79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thin"/>
      <top style="thin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medium"/>
      <right/>
      <top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5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2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2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2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8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13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0" borderId="16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8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18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0" borderId="2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8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2" borderId="25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2" borderId="3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2" borderId="6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2" borderId="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3" borderId="3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3" borderId="3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3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3" borderId="34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3" borderId="3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3" borderId="3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3" borderId="33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" borderId="2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4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4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4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4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3" borderId="3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7" fillId="3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3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3" borderId="6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3" borderId="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5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5" borderId="3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5" borderId="3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3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39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3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4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4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4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1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9" fillId="0" borderId="16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4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4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0" borderId="4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4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4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2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3" borderId="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2" borderId="4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4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0" borderId="29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3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4" borderId="3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9" fillId="4" borderId="3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4" borderId="3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4" borderId="4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4" borderId="4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4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4" borderId="4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0" fillId="4" borderId="4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4" borderId="5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4" borderId="5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4" borderId="4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4" borderId="4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0" fillId="4" borderId="4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4" borderId="5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4" borderId="5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2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5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5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2" borderId="3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5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3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3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4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5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5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4" borderId="57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0" fillId="0" borderId="49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4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58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58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4" borderId="58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0" fillId="0" borderId="39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16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1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2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23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59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5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6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4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8" fillId="4" borderId="59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0" fillId="0" borderId="2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4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3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4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4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6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6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4" borderId="61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0" fillId="0" borderId="29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6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2" borderId="6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6" fillId="2" borderId="6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2" borderId="62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6" fillId="2" borderId="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4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8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6" fillId="0" borderId="1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6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5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6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1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6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6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0" fillId="0" borderId="13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6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18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6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5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59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2" borderId="6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3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3" borderId="6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3" borderId="6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3" borderId="6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3" borderId="62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0" fillId="3" borderId="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5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2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6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4" borderId="10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8" fillId="4" borderId="16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8" fillId="4" borderId="20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8" fillId="2" borderId="7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26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2" borderId="6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3" borderId="7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5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5" borderId="6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5" borderId="3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5" borderId="3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1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8" fillId="0" borderId="6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0" borderId="2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0" borderId="36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8" fillId="0" borderId="58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0" borderId="14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0" borderId="4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0" borderId="14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0" fillId="0" borderId="58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0" fillId="0" borderId="14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0" fillId="0" borderId="4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1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0" fillId="0" borderId="59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0" fillId="0" borderId="19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0" fillId="0" borderId="43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5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7" fillId="5" borderId="6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5" borderId="3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5" borderId="35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5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5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5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4" fillId="0" borderId="9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66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5" borderId="2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5" borderId="6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5" borderId="3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3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8" fillId="0" borderId="1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8" fillId="0" borderId="1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8" fillId="0" borderId="63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1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0" fillId="0" borderId="63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23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5" borderId="3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7" fillId="5" borderId="25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5" borderId="24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3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4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5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5" borderId="3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5" borderId="6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4" fillId="0" borderId="38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6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4" fillId="0" borderId="4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2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6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17" fillId="0" borderId="4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8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3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1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4" fillId="0" borderId="43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9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45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5" borderId="2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5" borderId="35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4" fillId="0" borderId="5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5" borderId="6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6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6" borderId="6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6" borderId="6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6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6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6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0" borderId="1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4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5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5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59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6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6" borderId="6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6" borderId="6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9" fillId="6" borderId="6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6" borderId="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14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5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5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0" fillId="0" borderId="5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0" borderId="1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14" fillId="0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6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6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0" fillId="0" borderId="6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0" borderId="29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7" borderId="3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7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7" borderId="3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5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5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4" fillId="0" borderId="14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5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4" fillId="0" borderId="19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7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7" borderId="6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7" borderId="3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7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3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4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6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2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8" fillId="7" borderId="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7" borderId="2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7" borderId="6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8" fillId="7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7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4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6" borderId="4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6" borderId="3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6" borderId="6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6" borderId="4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8" borderId="5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8" borderId="4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4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4" fillId="4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4" borderId="6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4" borderId="4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5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7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7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7" borderId="6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7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6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58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59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7" borderId="6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7" borderId="6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7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7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7" borderId="3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7" borderId="6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7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2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61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6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6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9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9" borderId="6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9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4" fillId="0" borderId="1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4" fillId="0" borderId="16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4" fillId="0" borderId="29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9" borderId="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58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2" borderId="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3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3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3" borderId="6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2" borderId="3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2" borderId="35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3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36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4" fillId="0" borderId="1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4" fillId="0" borderId="2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3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2" borderId="35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4" fillId="0" borderId="2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4" fillId="2" borderId="35" xfId="15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14" fillId="0" borderId="45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3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48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5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4" fillId="0" borderId="64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5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5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6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6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2" borderId="3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2" borderId="2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2" borderId="3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6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8" fillId="0" borderId="23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0" borderId="19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2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6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6" borderId="3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6" borderId="25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6" borderId="3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6" borderId="35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5" borderId="7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5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6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2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6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6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1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1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1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10" borderId="6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1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10" borderId="3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2" fillId="2" borderId="2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2" fillId="2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8" fillId="0" borderId="58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0" borderId="4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0" borderId="7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0" borderId="13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0" borderId="15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0" borderId="28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0" borderId="18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7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2" borderId="6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2" borderId="26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2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0" borderId="73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0" borderId="74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0" borderId="8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5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5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4" borderId="18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4" borderId="2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3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5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7" borderId="18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7" borderId="2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0" borderId="2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2" borderId="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2" borderId="25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2" borderId="3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2" borderId="3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2" borderId="33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3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3" borderId="6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3" borderId="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3" borderId="25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3" borderId="3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" borderId="7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4" borderId="28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4" borderId="2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4" borderId="73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4" borderId="74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3" borderId="2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7" fillId="5" borderId="3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9" borderId="3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3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8" fillId="0" borderId="3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8" fillId="0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8" fillId="0" borderId="4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11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1" borderId="6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11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5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4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5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4" borderId="5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5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4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6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2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2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6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12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12" borderId="6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12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6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58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58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5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5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5" borderId="6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5" borderId="6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5" borderId="3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1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6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6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7" fillId="0" borderId="6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2" fontId="7" fillId="0" borderId="6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9" fillId="0" borderId="60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9" fillId="0" borderId="6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9" fillId="0" borderId="2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9" fillId="0" borderId="36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1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5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5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5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8" fillId="0" borderId="5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6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2" fillId="2" borderId="6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2" fillId="2" borderId="6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2" fillId="2" borderId="3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2" fillId="2" borderId="35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4" borderId="5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60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8" fillId="0" borderId="36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5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6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2" borderId="6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2" borderId="6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7" fillId="2" borderId="35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4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4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4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8" fillId="4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5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5" borderId="6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5" borderId="6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5" borderId="69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5" borderId="3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8" fillId="0" borderId="5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7" fillId="0" borderId="5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9" fillId="0" borderId="58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9" fillId="0" borderId="58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9" fillId="0" borderId="14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9" fillId="0" borderId="41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9" fontId="8" fillId="0" borderId="6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7" fillId="0" borderId="6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6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9" fillId="0" borderId="61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9" fillId="0" borderId="6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9" fillId="0" borderId="66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9" fillId="0" borderId="45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9" fillId="2" borderId="56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9" fillId="2" borderId="5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2" borderId="3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9" fillId="2" borderId="5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7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7" borderId="6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10" borderId="6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10" borderId="6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10" borderId="3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10" borderId="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5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6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8" fillId="0" borderId="6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9" fillId="0" borderId="60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9" fillId="0" borderId="12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9" fillId="0" borderId="58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9" fillId="0" borderId="16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9" fontId="8" fillId="0" borderId="5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7" fillId="0" borderId="5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5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9" fillId="0" borderId="59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9" fillId="0" borderId="59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9" fillId="0" borderId="59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9" fillId="0" borderId="20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12" fillId="2" borderId="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3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3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3" borderId="6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3" borderId="2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5" fillId="3" borderId="3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3" borderId="6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3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5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5" fillId="0" borderId="3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3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38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3" fontId="0" fillId="0" borderId="3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3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36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3" fontId="0" fillId="0" borderId="3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4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4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3" fontId="0" fillId="0" borderId="4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4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44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3" fontId="0" fillId="0" borderId="5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4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45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7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6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4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3" fontId="29" fillId="3" borderId="24" xfId="2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25" fillId="6" borderId="3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6" borderId="3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6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6" borderId="2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6" borderId="2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6" borderId="6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6" borderId="2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6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7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16" fillId="0" borderId="1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1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1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2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7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77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1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1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16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14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3" fontId="16" fillId="0" borderId="18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58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3" borderId="24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3" borderId="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5" fillId="3" borderId="25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25" fillId="3" borderId="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25" fillId="3" borderId="3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25" fillId="3" borderId="24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25" fillId="3" borderId="35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xfId="2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4" fillId="4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3" borderId="24" xfId="2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25" fillId="6" borderId="2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6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4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4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8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23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2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19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78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5" fillId="3" borderId="67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3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6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29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25" fillId="3" borderId="6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ální 2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99933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6CAF0"/>
      <rgbColor rgb="FFCC9CCC"/>
      <rgbColor rgb="FFCC99FF"/>
      <rgbColor rgb="FFFFCC99"/>
      <rgbColor rgb="FF3366FF"/>
      <rgbColor rgb="FF69FFFF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6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7" activeCellId="0" sqref="B17"/>
    </sheetView>
  </sheetViews>
  <sheetFormatPr defaultRowHeight="12.75"/>
  <cols>
    <col collapsed="false" hidden="false" max="1" min="1" style="0" width="4.18367346938776"/>
    <col collapsed="false" hidden="false" max="2" min="2" style="0" width="24.3010204081633"/>
    <col collapsed="false" hidden="false" max="3" min="3" style="0" width="11.8775510204082"/>
    <col collapsed="false" hidden="false" max="4" min="4" style="0" width="13.3622448979592"/>
    <col collapsed="false" hidden="false" max="5" min="5" style="0" width="12.4183673469388"/>
    <col collapsed="false" hidden="false" max="6" min="6" style="0" width="13.7704081632653"/>
    <col collapsed="false" hidden="false" max="7" min="7" style="0" width="10.6632653061225"/>
    <col collapsed="false" hidden="false" max="8" min="8" style="0" width="12.1479591836735"/>
    <col collapsed="false" hidden="false" max="9" min="9" style="0" width="10.9336734693878"/>
    <col collapsed="false" hidden="false" max="11" min="10" style="0" width="13.2295918367347"/>
    <col collapsed="false" hidden="false" max="12" min="12" style="0" width="13.6326530612245"/>
    <col collapsed="false" hidden="false" max="13" min="13" style="0" width="11.3418367346939"/>
    <col collapsed="false" hidden="false" max="1025" min="14" style="0" width="8.50510204081633"/>
  </cols>
  <sheetData>
    <row r="1" customFormat="false" ht="10.5" hidden="false" customHeight="true" outlineLevel="0" collapsed="false">
      <c r="C1" s="1" t="s">
        <v>0</v>
      </c>
      <c r="D1" s="1"/>
      <c r="E1" s="1"/>
      <c r="F1" s="1"/>
      <c r="G1" s="1"/>
      <c r="H1" s="1"/>
      <c r="I1" s="1"/>
      <c r="J1" s="1"/>
      <c r="K1" s="2" t="s">
        <v>1</v>
      </c>
      <c r="L1" s="2"/>
    </row>
    <row r="2" customFormat="false" ht="12.75" hidden="false" customHeight="true" outlineLevel="0" collapsed="false">
      <c r="A2" s="3" t="s">
        <v>2</v>
      </c>
      <c r="I2" s="4" t="s">
        <v>3</v>
      </c>
      <c r="J2" s="5"/>
      <c r="K2" s="6"/>
      <c r="L2" s="6" t="s">
        <v>4</v>
      </c>
    </row>
    <row r="3" customFormat="false" ht="9.75" hidden="false" customHeight="true" outlineLevel="0" collapsed="false">
      <c r="A3" s="7" t="s">
        <v>5</v>
      </c>
      <c r="B3" s="7"/>
      <c r="C3" s="8" t="s">
        <v>6</v>
      </c>
      <c r="D3" s="8"/>
      <c r="E3" s="9" t="s">
        <v>7</v>
      </c>
      <c r="F3" s="9"/>
      <c r="G3" s="10" t="s">
        <v>8</v>
      </c>
      <c r="H3" s="10"/>
      <c r="I3" s="10" t="s">
        <v>9</v>
      </c>
      <c r="J3" s="10"/>
      <c r="K3" s="10" t="s">
        <v>10</v>
      </c>
      <c r="L3" s="10"/>
    </row>
    <row r="4" customFormat="false" ht="10.5" hidden="false" customHeight="true" outlineLevel="0" collapsed="false">
      <c r="A4" s="7"/>
      <c r="B4" s="7"/>
      <c r="C4" s="11" t="s">
        <v>11</v>
      </c>
      <c r="D4" s="11"/>
      <c r="E4" s="12" t="s">
        <v>11</v>
      </c>
      <c r="F4" s="12"/>
      <c r="G4" s="12" t="s">
        <v>11</v>
      </c>
      <c r="H4" s="12"/>
      <c r="I4" s="12" t="s">
        <v>11</v>
      </c>
      <c r="J4" s="12"/>
      <c r="K4" s="12" t="s">
        <v>11</v>
      </c>
      <c r="L4" s="12"/>
    </row>
    <row r="5" customFormat="false" ht="22.5" hidden="false" customHeight="true" outlineLevel="0" collapsed="false">
      <c r="A5" s="7"/>
      <c r="B5" s="7"/>
      <c r="C5" s="13" t="s">
        <v>12</v>
      </c>
      <c r="D5" s="14" t="s">
        <v>13</v>
      </c>
      <c r="E5" s="13" t="s">
        <v>12</v>
      </c>
      <c r="F5" s="14" t="s">
        <v>13</v>
      </c>
      <c r="G5" s="13" t="s">
        <v>12</v>
      </c>
      <c r="H5" s="14" t="s">
        <v>13</v>
      </c>
      <c r="I5" s="13" t="s">
        <v>12</v>
      </c>
      <c r="J5" s="14" t="s">
        <v>13</v>
      </c>
      <c r="K5" s="13" t="s">
        <v>12</v>
      </c>
      <c r="L5" s="14" t="s">
        <v>13</v>
      </c>
    </row>
    <row r="6" customFormat="false" ht="12" hidden="false" customHeight="true" outlineLevel="0" collapsed="false">
      <c r="A6" s="15" t="n">
        <v>501</v>
      </c>
      <c r="B6" s="16" t="s">
        <v>14</v>
      </c>
      <c r="C6" s="17"/>
      <c r="D6" s="18"/>
      <c r="E6" s="17"/>
      <c r="F6" s="18"/>
      <c r="G6" s="17"/>
      <c r="H6" s="18"/>
      <c r="I6" s="17"/>
      <c r="J6" s="18"/>
      <c r="K6" s="19" t="n">
        <f aca="false">C6+E6+G6+I6</f>
        <v>0</v>
      </c>
      <c r="L6" s="20" t="n">
        <f aca="false">D6+F6+H6+J6</f>
        <v>0</v>
      </c>
    </row>
    <row r="7" customFormat="false" ht="12" hidden="false" customHeight="true" outlineLevel="0" collapsed="false">
      <c r="A7" s="21" t="n">
        <v>502</v>
      </c>
      <c r="B7" s="22" t="s">
        <v>15</v>
      </c>
      <c r="C7" s="23"/>
      <c r="D7" s="24"/>
      <c r="E7" s="23"/>
      <c r="F7" s="24"/>
      <c r="G7" s="25"/>
      <c r="H7" s="24"/>
      <c r="I7" s="23"/>
      <c r="J7" s="24"/>
      <c r="K7" s="26" t="n">
        <f aca="false">C7+E7+G7+I7</f>
        <v>0</v>
      </c>
      <c r="L7" s="24" t="n">
        <f aca="false">D7+F7+H7+J7</f>
        <v>0</v>
      </c>
    </row>
    <row r="8" customFormat="false" ht="12" hidden="false" customHeight="true" outlineLevel="0" collapsed="false">
      <c r="A8" s="21" t="n">
        <v>511</v>
      </c>
      <c r="B8" s="22" t="s">
        <v>16</v>
      </c>
      <c r="C8" s="23"/>
      <c r="D8" s="24"/>
      <c r="E8" s="23"/>
      <c r="F8" s="24"/>
      <c r="G8" s="25"/>
      <c r="H8" s="24"/>
      <c r="I8" s="23"/>
      <c r="J8" s="24"/>
      <c r="K8" s="26" t="n">
        <f aca="false">C8+E8+G8+I8</f>
        <v>0</v>
      </c>
      <c r="L8" s="24" t="n">
        <f aca="false">D8+F8+H8+J8</f>
        <v>0</v>
      </c>
    </row>
    <row r="9" customFormat="false" ht="12" hidden="false" customHeight="true" outlineLevel="0" collapsed="false">
      <c r="A9" s="21" t="n">
        <v>512</v>
      </c>
      <c r="B9" s="22" t="s">
        <v>17</v>
      </c>
      <c r="C9" s="23"/>
      <c r="D9" s="24"/>
      <c r="E9" s="23"/>
      <c r="F9" s="24"/>
      <c r="G9" s="25"/>
      <c r="H9" s="24"/>
      <c r="I9" s="23"/>
      <c r="J9" s="24"/>
      <c r="K9" s="26" t="n">
        <f aca="false">C9+E9+G9+I9</f>
        <v>0</v>
      </c>
      <c r="L9" s="24" t="n">
        <f aca="false">D9+F9+H9+J9</f>
        <v>0</v>
      </c>
    </row>
    <row r="10" customFormat="false" ht="12" hidden="false" customHeight="true" outlineLevel="0" collapsed="false">
      <c r="A10" s="21" t="n">
        <v>513</v>
      </c>
      <c r="B10" s="22" t="s">
        <v>18</v>
      </c>
      <c r="C10" s="23"/>
      <c r="D10" s="24"/>
      <c r="E10" s="23"/>
      <c r="F10" s="24"/>
      <c r="G10" s="25"/>
      <c r="H10" s="24"/>
      <c r="I10" s="23"/>
      <c r="J10" s="24"/>
      <c r="K10" s="26" t="n">
        <f aca="false">C10+E10+G10+I10</f>
        <v>0</v>
      </c>
      <c r="L10" s="24" t="n">
        <f aca="false">D10+F10+H10+J10</f>
        <v>0</v>
      </c>
    </row>
    <row r="11" customFormat="false" ht="12" hidden="false" customHeight="true" outlineLevel="0" collapsed="false">
      <c r="A11" s="21" t="n">
        <v>518</v>
      </c>
      <c r="B11" s="22" t="s">
        <v>19</v>
      </c>
      <c r="C11" s="23"/>
      <c r="D11" s="24"/>
      <c r="E11" s="23"/>
      <c r="F11" s="24"/>
      <c r="G11" s="25"/>
      <c r="H11" s="24"/>
      <c r="I11" s="23"/>
      <c r="J11" s="24"/>
      <c r="K11" s="26" t="n">
        <f aca="false">C11+E11+G11+I11</f>
        <v>0</v>
      </c>
      <c r="L11" s="24" t="n">
        <f aca="false">D11+F11+H11+J11</f>
        <v>0</v>
      </c>
    </row>
    <row r="12" customFormat="false" ht="12" hidden="false" customHeight="true" outlineLevel="0" collapsed="false">
      <c r="A12" s="21" t="n">
        <v>521</v>
      </c>
      <c r="B12" s="22" t="s">
        <v>20</v>
      </c>
      <c r="C12" s="23"/>
      <c r="D12" s="24"/>
      <c r="E12" s="23"/>
      <c r="F12" s="24"/>
      <c r="G12" s="25"/>
      <c r="H12" s="24"/>
      <c r="I12" s="23"/>
      <c r="J12" s="24"/>
      <c r="K12" s="26" t="n">
        <f aca="false">C12+E12+G12+I12</f>
        <v>0</v>
      </c>
      <c r="L12" s="24" t="n">
        <f aca="false">D12+F12+H12+J12</f>
        <v>0</v>
      </c>
    </row>
    <row r="13" customFormat="false" ht="12" hidden="false" customHeight="true" outlineLevel="0" collapsed="false">
      <c r="A13" s="21"/>
      <c r="B13" s="22" t="s">
        <v>21</v>
      </c>
      <c r="C13" s="23"/>
      <c r="D13" s="24"/>
      <c r="E13" s="23"/>
      <c r="F13" s="24"/>
      <c r="G13" s="25"/>
      <c r="H13" s="24"/>
      <c r="I13" s="23"/>
      <c r="J13" s="24"/>
      <c r="K13" s="26"/>
      <c r="L13" s="24"/>
    </row>
    <row r="14" customFormat="false" ht="12" hidden="false" customHeight="true" outlineLevel="0" collapsed="false">
      <c r="A14" s="21"/>
      <c r="B14" s="22" t="s">
        <v>22</v>
      </c>
      <c r="C14" s="23"/>
      <c r="D14" s="24"/>
      <c r="E14" s="23"/>
      <c r="F14" s="24"/>
      <c r="G14" s="25"/>
      <c r="H14" s="24"/>
      <c r="I14" s="23"/>
      <c r="J14" s="24"/>
      <c r="K14" s="26"/>
      <c r="L14" s="24"/>
    </row>
    <row r="15" customFormat="false" ht="12" hidden="false" customHeight="true" outlineLevel="0" collapsed="false">
      <c r="A15" s="21"/>
      <c r="B15" s="22" t="s">
        <v>23</v>
      </c>
      <c r="C15" s="23"/>
      <c r="D15" s="24"/>
      <c r="E15" s="23"/>
      <c r="F15" s="24"/>
      <c r="G15" s="25"/>
      <c r="H15" s="24"/>
      <c r="I15" s="23"/>
      <c r="J15" s="24"/>
      <c r="K15" s="26"/>
      <c r="L15" s="24"/>
    </row>
    <row r="16" customFormat="false" ht="12" hidden="false" customHeight="true" outlineLevel="0" collapsed="false">
      <c r="A16" s="21"/>
      <c r="B16" s="22" t="s">
        <v>24</v>
      </c>
      <c r="C16" s="23"/>
      <c r="D16" s="24"/>
      <c r="E16" s="23"/>
      <c r="F16" s="24"/>
      <c r="G16" s="25"/>
      <c r="H16" s="24"/>
      <c r="I16" s="23"/>
      <c r="J16" s="24"/>
      <c r="K16" s="26"/>
      <c r="L16" s="24"/>
    </row>
    <row r="17" customFormat="false" ht="12" hidden="false" customHeight="true" outlineLevel="0" collapsed="false">
      <c r="A17" s="21"/>
      <c r="B17" s="22" t="s">
        <v>25</v>
      </c>
      <c r="C17" s="23"/>
      <c r="D17" s="24"/>
      <c r="E17" s="23"/>
      <c r="F17" s="24"/>
      <c r="G17" s="25"/>
      <c r="H17" s="24"/>
      <c r="I17" s="23"/>
      <c r="J17" s="24"/>
      <c r="K17" s="26"/>
      <c r="L17" s="24"/>
    </row>
    <row r="18" customFormat="false" ht="12" hidden="false" customHeight="true" outlineLevel="0" collapsed="false">
      <c r="A18" s="21" t="n">
        <v>521</v>
      </c>
      <c r="B18" s="22" t="s">
        <v>20</v>
      </c>
      <c r="C18" s="23"/>
      <c r="D18" s="24"/>
      <c r="E18" s="23"/>
      <c r="F18" s="24"/>
      <c r="G18" s="25"/>
      <c r="H18" s="24"/>
      <c r="I18" s="23"/>
      <c r="J18" s="24"/>
      <c r="K18" s="26"/>
      <c r="L18" s="24"/>
    </row>
    <row r="19" customFormat="false" ht="12" hidden="false" customHeight="true" outlineLevel="0" collapsed="false">
      <c r="A19" s="21" t="n">
        <v>524</v>
      </c>
      <c r="B19" s="22" t="s">
        <v>26</v>
      </c>
      <c r="C19" s="23"/>
      <c r="D19" s="24"/>
      <c r="E19" s="23"/>
      <c r="F19" s="24"/>
      <c r="G19" s="25"/>
      <c r="H19" s="24"/>
      <c r="I19" s="23"/>
      <c r="J19" s="24"/>
      <c r="K19" s="26" t="n">
        <f aca="false">C19+E19+G19+I19</f>
        <v>0</v>
      </c>
      <c r="L19" s="24" t="n">
        <f aca="false">D19+F19+H19+J19</f>
        <v>0</v>
      </c>
    </row>
    <row r="20" customFormat="false" ht="12" hidden="false" customHeight="true" outlineLevel="0" collapsed="false">
      <c r="A20" s="21" t="n">
        <v>525</v>
      </c>
      <c r="B20" s="22" t="s">
        <v>27</v>
      </c>
      <c r="C20" s="23"/>
      <c r="D20" s="24"/>
      <c r="E20" s="23"/>
      <c r="F20" s="24"/>
      <c r="G20" s="25"/>
      <c r="H20" s="24"/>
      <c r="I20" s="23"/>
      <c r="J20" s="24"/>
      <c r="K20" s="26" t="n">
        <f aca="false">C20+E20+G20+I20</f>
        <v>0</v>
      </c>
      <c r="L20" s="24" t="n">
        <f aca="false">D20+F20+H20+J20</f>
        <v>0</v>
      </c>
    </row>
    <row r="21" customFormat="false" ht="12" hidden="false" customHeight="true" outlineLevel="0" collapsed="false">
      <c r="A21" s="21" t="n">
        <v>527</v>
      </c>
      <c r="B21" s="22" t="s">
        <v>28</v>
      </c>
      <c r="C21" s="23"/>
      <c r="D21" s="24"/>
      <c r="E21" s="23"/>
      <c r="F21" s="24"/>
      <c r="G21" s="25"/>
      <c r="H21" s="24"/>
      <c r="I21" s="23"/>
      <c r="J21" s="24"/>
      <c r="K21" s="26" t="n">
        <f aca="false">C21+E21+G21+I21</f>
        <v>0</v>
      </c>
      <c r="L21" s="24" t="n">
        <f aca="false">D21+F21+H21+J21</f>
        <v>0</v>
      </c>
    </row>
    <row r="22" customFormat="false" ht="12" hidden="false" customHeight="true" outlineLevel="0" collapsed="false">
      <c r="A22" s="21" t="n">
        <v>528</v>
      </c>
      <c r="B22" s="22" t="s">
        <v>29</v>
      </c>
      <c r="C22" s="23"/>
      <c r="D22" s="24"/>
      <c r="E22" s="23"/>
      <c r="F22" s="24"/>
      <c r="G22" s="25"/>
      <c r="H22" s="24"/>
      <c r="I22" s="23"/>
      <c r="J22" s="24"/>
      <c r="K22" s="26" t="n">
        <f aca="false">C22+E22+G22+I22</f>
        <v>0</v>
      </c>
      <c r="L22" s="24" t="n">
        <f aca="false">D22+F22+H22+J22</f>
        <v>0</v>
      </c>
    </row>
    <row r="23" customFormat="false" ht="12" hidden="false" customHeight="true" outlineLevel="0" collapsed="false">
      <c r="A23" s="21" t="n">
        <v>53</v>
      </c>
      <c r="B23" s="22" t="s">
        <v>30</v>
      </c>
      <c r="C23" s="23"/>
      <c r="D23" s="24"/>
      <c r="E23" s="23"/>
      <c r="F23" s="24"/>
      <c r="G23" s="25"/>
      <c r="H23" s="24"/>
      <c r="I23" s="23"/>
      <c r="J23" s="24"/>
      <c r="K23" s="26" t="n">
        <f aca="false">C23+E23+G23+I23</f>
        <v>0</v>
      </c>
      <c r="L23" s="24" t="n">
        <f aca="false">D23+F23+H23+J23</f>
        <v>0</v>
      </c>
    </row>
    <row r="24" customFormat="false" ht="12" hidden="false" customHeight="true" outlineLevel="0" collapsed="false">
      <c r="A24" s="21" t="n">
        <v>542</v>
      </c>
      <c r="B24" s="22" t="s">
        <v>31</v>
      </c>
      <c r="C24" s="23"/>
      <c r="D24" s="24"/>
      <c r="E24" s="23"/>
      <c r="F24" s="24"/>
      <c r="G24" s="25"/>
      <c r="H24" s="24"/>
      <c r="I24" s="23"/>
      <c r="J24" s="24"/>
      <c r="K24" s="26" t="n">
        <f aca="false">C24+E24+G24+I24</f>
        <v>0</v>
      </c>
      <c r="L24" s="24" t="n">
        <f aca="false">D24+F24+H24+J24</f>
        <v>0</v>
      </c>
    </row>
    <row r="25" customFormat="false" ht="12" hidden="false" customHeight="true" outlineLevel="0" collapsed="false">
      <c r="A25" s="21" t="n">
        <v>544</v>
      </c>
      <c r="B25" s="22" t="s">
        <v>32</v>
      </c>
      <c r="C25" s="25"/>
      <c r="D25" s="24"/>
      <c r="E25" s="25"/>
      <c r="F25" s="24"/>
      <c r="G25" s="25"/>
      <c r="H25" s="24"/>
      <c r="I25" s="25"/>
      <c r="J25" s="24"/>
      <c r="K25" s="26" t="n">
        <f aca="false">C25+E25+G25+I25</f>
        <v>0</v>
      </c>
      <c r="L25" s="24" t="n">
        <f aca="false">D25+F25+H25+J25</f>
        <v>0</v>
      </c>
    </row>
    <row r="26" customFormat="false" ht="12" hidden="false" customHeight="true" outlineLevel="0" collapsed="false">
      <c r="A26" s="27" t="n">
        <v>547</v>
      </c>
      <c r="B26" s="28" t="s">
        <v>33</v>
      </c>
      <c r="C26" s="23"/>
      <c r="D26" s="24"/>
      <c r="E26" s="23"/>
      <c r="F26" s="24"/>
      <c r="G26" s="29"/>
      <c r="H26" s="30"/>
      <c r="I26" s="23"/>
      <c r="J26" s="24"/>
      <c r="K26" s="26" t="n">
        <f aca="false">C26+E26+G26+I26</f>
        <v>0</v>
      </c>
      <c r="L26" s="24" t="n">
        <f aca="false">D26+F26+H26+J26</f>
        <v>0</v>
      </c>
    </row>
    <row r="27" customFormat="false" ht="12" hidden="false" customHeight="true" outlineLevel="0" collapsed="false">
      <c r="A27" s="21" t="n">
        <v>549</v>
      </c>
      <c r="B27" s="22" t="s">
        <v>34</v>
      </c>
      <c r="C27" s="23"/>
      <c r="D27" s="24"/>
      <c r="E27" s="23"/>
      <c r="F27" s="24"/>
      <c r="G27" s="25"/>
      <c r="H27" s="24"/>
      <c r="I27" s="23"/>
      <c r="J27" s="24"/>
      <c r="K27" s="26" t="n">
        <f aca="false">C27+E27+G27+I27</f>
        <v>0</v>
      </c>
      <c r="L27" s="24" t="n">
        <f aca="false">D27+F27+H27+J27</f>
        <v>0</v>
      </c>
    </row>
    <row r="28" customFormat="false" ht="12" hidden="false" customHeight="true" outlineLevel="0" collapsed="false">
      <c r="A28" s="31" t="n">
        <v>551</v>
      </c>
      <c r="B28" s="32" t="s">
        <v>35</v>
      </c>
      <c r="C28" s="23"/>
      <c r="D28" s="24"/>
      <c r="E28" s="23"/>
      <c r="F28" s="24"/>
      <c r="G28" s="23"/>
      <c r="H28" s="20"/>
      <c r="I28" s="23"/>
      <c r="J28" s="24"/>
      <c r="K28" s="26" t="n">
        <f aca="false">C28+E28+G28+I28</f>
        <v>0</v>
      </c>
      <c r="L28" s="24" t="n">
        <f aca="false">D28+F28+H28+J28</f>
        <v>0</v>
      </c>
    </row>
    <row r="29" customFormat="false" ht="12" hidden="false" customHeight="true" outlineLevel="0" collapsed="false">
      <c r="A29" s="31" t="n">
        <v>551</v>
      </c>
      <c r="B29" s="32" t="s">
        <v>36</v>
      </c>
      <c r="C29" s="23"/>
      <c r="D29" s="24"/>
      <c r="E29" s="23"/>
      <c r="F29" s="24"/>
      <c r="G29" s="23"/>
      <c r="H29" s="20"/>
      <c r="I29" s="23"/>
      <c r="J29" s="24"/>
      <c r="K29" s="26" t="n">
        <f aca="false">C29+E29+G29+I29</f>
        <v>0</v>
      </c>
      <c r="L29" s="24" t="n">
        <f aca="false">D29+F29+H29+J29</f>
        <v>0</v>
      </c>
    </row>
    <row r="30" customFormat="false" ht="12" hidden="false" customHeight="true" outlineLevel="0" collapsed="false">
      <c r="A30" s="31" t="n">
        <v>551</v>
      </c>
      <c r="B30" s="32" t="s">
        <v>37</v>
      </c>
      <c r="C30" s="23"/>
      <c r="D30" s="24"/>
      <c r="E30" s="23"/>
      <c r="F30" s="24"/>
      <c r="G30" s="23"/>
      <c r="H30" s="20"/>
      <c r="I30" s="23"/>
      <c r="J30" s="24"/>
      <c r="K30" s="26" t="n">
        <f aca="false">C30+E30+G30+I30</f>
        <v>0</v>
      </c>
      <c r="L30" s="24" t="n">
        <f aca="false">D30+F30+H30+J30</f>
        <v>0</v>
      </c>
    </row>
    <row r="31" customFormat="false" ht="11.25" hidden="false" customHeight="true" outlineLevel="0" collapsed="false">
      <c r="A31" s="21" t="n">
        <v>553</v>
      </c>
      <c r="B31" s="33" t="s">
        <v>38</v>
      </c>
      <c r="C31" s="25"/>
      <c r="D31" s="24"/>
      <c r="E31" s="25"/>
      <c r="F31" s="24"/>
      <c r="G31" s="25"/>
      <c r="H31" s="24"/>
      <c r="I31" s="25"/>
      <c r="J31" s="24"/>
      <c r="K31" s="26" t="n">
        <f aca="false">C31+E31+G31+I31</f>
        <v>0</v>
      </c>
      <c r="L31" s="24" t="n">
        <f aca="false">D31+F31+H31+J31</f>
        <v>0</v>
      </c>
    </row>
    <row r="32" customFormat="false" ht="12" hidden="false" customHeight="true" outlineLevel="0" collapsed="false">
      <c r="A32" s="31" t="n">
        <v>557</v>
      </c>
      <c r="B32" s="32" t="s">
        <v>39</v>
      </c>
      <c r="C32" s="23"/>
      <c r="D32" s="24"/>
      <c r="E32" s="23"/>
      <c r="F32" s="24"/>
      <c r="G32" s="25"/>
      <c r="H32" s="24"/>
      <c r="I32" s="23"/>
      <c r="J32" s="24"/>
      <c r="K32" s="26" t="n">
        <f aca="false">C32+E32+G32+I32</f>
        <v>0</v>
      </c>
      <c r="L32" s="24" t="n">
        <f aca="false">D32+F32+H32+J32</f>
        <v>0</v>
      </c>
    </row>
    <row r="33" customFormat="false" ht="12" hidden="false" customHeight="true" outlineLevel="0" collapsed="false">
      <c r="A33" s="27" t="n">
        <v>558</v>
      </c>
      <c r="B33" s="28" t="s">
        <v>40</v>
      </c>
      <c r="C33" s="25"/>
      <c r="D33" s="30"/>
      <c r="E33" s="25"/>
      <c r="F33" s="30"/>
      <c r="G33" s="29"/>
      <c r="H33" s="30"/>
      <c r="I33" s="25"/>
      <c r="J33" s="30"/>
      <c r="K33" s="26" t="n">
        <f aca="false">C33+E33+G33+I33</f>
        <v>0</v>
      </c>
      <c r="L33" s="24" t="n">
        <f aca="false">D33+F33+H33+J33</f>
        <v>0</v>
      </c>
    </row>
    <row r="34" customFormat="false" ht="12" hidden="false" customHeight="true" outlineLevel="0" collapsed="false">
      <c r="A34" s="21" t="n">
        <v>562</v>
      </c>
      <c r="B34" s="22" t="s">
        <v>41</v>
      </c>
      <c r="C34" s="25"/>
      <c r="D34" s="24"/>
      <c r="E34" s="25"/>
      <c r="F34" s="24"/>
      <c r="G34" s="25"/>
      <c r="H34" s="24"/>
      <c r="I34" s="25"/>
      <c r="J34" s="24"/>
      <c r="K34" s="26" t="n">
        <f aca="false">C34+E34+G34+I34</f>
        <v>0</v>
      </c>
      <c r="L34" s="24" t="n">
        <f aca="false">D34+F34+H34+J34</f>
        <v>0</v>
      </c>
    </row>
    <row r="35" customFormat="false" ht="12" hidden="false" customHeight="true" outlineLevel="0" collapsed="false">
      <c r="A35" s="34" t="n">
        <v>569</v>
      </c>
      <c r="B35" s="28" t="s">
        <v>42</v>
      </c>
      <c r="C35" s="29"/>
      <c r="D35" s="30"/>
      <c r="E35" s="29"/>
      <c r="F35" s="30"/>
      <c r="G35" s="29"/>
      <c r="H35" s="30"/>
      <c r="I35" s="29"/>
      <c r="J35" s="30"/>
      <c r="K35" s="35" t="n">
        <f aca="false">C35+E35+G35+I35</f>
        <v>0</v>
      </c>
      <c r="L35" s="30" t="n">
        <f aca="false">D35+F35+H35+J35</f>
        <v>0</v>
      </c>
    </row>
    <row r="36" customFormat="false" ht="12" hidden="false" customHeight="true" outlineLevel="0" collapsed="false">
      <c r="A36" s="36" t="s">
        <v>43</v>
      </c>
      <c r="B36" s="36"/>
      <c r="C36" s="37" t="n">
        <f aca="false">SUM(C6:C35)</f>
        <v>0</v>
      </c>
      <c r="D36" s="38" t="n">
        <f aca="false">SUM(D6:D35)</f>
        <v>0</v>
      </c>
      <c r="E36" s="37" t="n">
        <f aca="false">SUM(E6:E35)</f>
        <v>0</v>
      </c>
      <c r="F36" s="38" t="n">
        <f aca="false">SUM(F6:F35)</f>
        <v>0</v>
      </c>
      <c r="G36" s="37" t="n">
        <f aca="false">SUM(G6:G35)</f>
        <v>0</v>
      </c>
      <c r="H36" s="38" t="n">
        <f aca="false">SUM(H6:H35)</f>
        <v>0</v>
      </c>
      <c r="I36" s="37" t="n">
        <f aca="false">SUM(I6:I35)</f>
        <v>0</v>
      </c>
      <c r="J36" s="38" t="n">
        <f aca="false">SUM(J6:J35)</f>
        <v>0</v>
      </c>
      <c r="K36" s="39" t="n">
        <f aca="false">SUM(K6:K35)</f>
        <v>0</v>
      </c>
      <c r="L36" s="38" t="n">
        <f aca="false">SUM(L6:L35)</f>
        <v>0</v>
      </c>
    </row>
    <row r="37" customFormat="false" ht="12" hidden="false" customHeight="true" outlineLevel="0" collapsed="false">
      <c r="A37" s="40" t="n">
        <v>601</v>
      </c>
      <c r="B37" s="41" t="s">
        <v>44</v>
      </c>
      <c r="C37" s="42"/>
      <c r="D37" s="43"/>
      <c r="E37" s="42"/>
      <c r="F37" s="43"/>
      <c r="G37" s="42"/>
      <c r="H37" s="43"/>
      <c r="I37" s="44"/>
      <c r="J37" s="43"/>
      <c r="K37" s="23" t="n">
        <f aca="false">C37+E37+G37+I37</f>
        <v>0</v>
      </c>
      <c r="L37" s="20" t="n">
        <f aca="false">D37+F37+H37+J37</f>
        <v>0</v>
      </c>
    </row>
    <row r="38" customFormat="false" ht="12" hidden="false" customHeight="true" outlineLevel="0" collapsed="false">
      <c r="A38" s="21" t="n">
        <v>602</v>
      </c>
      <c r="B38" s="45" t="s">
        <v>45</v>
      </c>
      <c r="C38" s="46"/>
      <c r="D38" s="47"/>
      <c r="E38" s="25"/>
      <c r="F38" s="24"/>
      <c r="G38" s="25"/>
      <c r="H38" s="24"/>
      <c r="I38" s="48"/>
      <c r="J38" s="24"/>
      <c r="K38" s="25" t="n">
        <f aca="false">C38+E38+G38+I38</f>
        <v>0</v>
      </c>
      <c r="L38" s="24" t="n">
        <f aca="false">D38+F38+H38+J38</f>
        <v>0</v>
      </c>
    </row>
    <row r="39" customFormat="false" ht="12" hidden="false" customHeight="true" outlineLevel="0" collapsed="false">
      <c r="A39" s="21" t="n">
        <v>603</v>
      </c>
      <c r="B39" s="45" t="s">
        <v>46</v>
      </c>
      <c r="C39" s="46"/>
      <c r="D39" s="47"/>
      <c r="E39" s="25"/>
      <c r="F39" s="24"/>
      <c r="G39" s="25"/>
      <c r="H39" s="24"/>
      <c r="I39" s="48"/>
      <c r="J39" s="24"/>
      <c r="K39" s="25" t="n">
        <f aca="false">C39+E39+G39+I39</f>
        <v>0</v>
      </c>
      <c r="L39" s="24" t="n">
        <f aca="false">D39+F39+H39+J39</f>
        <v>0</v>
      </c>
    </row>
    <row r="40" customFormat="false" ht="12" hidden="false" customHeight="true" outlineLevel="0" collapsed="false">
      <c r="A40" s="21" t="n">
        <v>609</v>
      </c>
      <c r="B40" s="45" t="s">
        <v>47</v>
      </c>
      <c r="C40" s="46"/>
      <c r="D40" s="47"/>
      <c r="E40" s="25"/>
      <c r="F40" s="24"/>
      <c r="G40" s="25"/>
      <c r="H40" s="24"/>
      <c r="I40" s="48"/>
      <c r="J40" s="24"/>
      <c r="K40" s="25" t="n">
        <f aca="false">C40+E40+G40+I40</f>
        <v>0</v>
      </c>
      <c r="L40" s="24" t="n">
        <f aca="false">D40+F40+H40+J40</f>
        <v>0</v>
      </c>
    </row>
    <row r="41" customFormat="false" ht="12" hidden="false" customHeight="true" outlineLevel="0" collapsed="false">
      <c r="A41" s="21" t="n">
        <v>609</v>
      </c>
      <c r="B41" s="45" t="s">
        <v>48</v>
      </c>
      <c r="C41" s="46"/>
      <c r="D41" s="47"/>
      <c r="E41" s="25"/>
      <c r="F41" s="24"/>
      <c r="G41" s="25"/>
      <c r="H41" s="24"/>
      <c r="I41" s="48"/>
      <c r="J41" s="24"/>
      <c r="K41" s="25" t="n">
        <f aca="false">C41+E41+G41+I41</f>
        <v>0</v>
      </c>
      <c r="L41" s="24" t="n">
        <f aca="false">D41+F41+H41+J41</f>
        <v>0</v>
      </c>
    </row>
    <row r="42" customFormat="false" ht="12" hidden="false" customHeight="true" outlineLevel="0" collapsed="false">
      <c r="A42" s="21" t="n">
        <v>644</v>
      </c>
      <c r="B42" s="45" t="s">
        <v>49</v>
      </c>
      <c r="C42" s="46"/>
      <c r="D42" s="47"/>
      <c r="E42" s="25"/>
      <c r="F42" s="24"/>
      <c r="G42" s="25"/>
      <c r="H42" s="24"/>
      <c r="I42" s="48"/>
      <c r="J42" s="24"/>
      <c r="K42" s="25" t="n">
        <f aca="false">C42+E42+G42+I42</f>
        <v>0</v>
      </c>
      <c r="L42" s="24" t="n">
        <f aca="false">D42+F42+H42+J42</f>
        <v>0</v>
      </c>
    </row>
    <row r="43" customFormat="false" ht="12" hidden="false" customHeight="true" outlineLevel="0" collapsed="false">
      <c r="A43" s="21" t="n">
        <v>646</v>
      </c>
      <c r="B43" s="45" t="s">
        <v>50</v>
      </c>
      <c r="C43" s="46"/>
      <c r="D43" s="47"/>
      <c r="E43" s="25"/>
      <c r="F43" s="24"/>
      <c r="G43" s="25"/>
      <c r="H43" s="24"/>
      <c r="I43" s="48"/>
      <c r="J43" s="24"/>
      <c r="K43" s="25" t="n">
        <f aca="false">C43+E43+G43+I43</f>
        <v>0</v>
      </c>
      <c r="L43" s="24" t="n">
        <f aca="false">D43+F43+H43+J43</f>
        <v>0</v>
      </c>
    </row>
    <row r="44" customFormat="false" ht="12" hidden="false" customHeight="true" outlineLevel="0" collapsed="false">
      <c r="A44" s="27" t="n">
        <v>648</v>
      </c>
      <c r="B44" s="49" t="s">
        <v>51</v>
      </c>
      <c r="C44" s="50"/>
      <c r="D44" s="51"/>
      <c r="E44" s="29"/>
      <c r="F44" s="30"/>
      <c r="G44" s="29"/>
      <c r="H44" s="30"/>
      <c r="I44" s="52"/>
      <c r="J44" s="30"/>
      <c r="K44" s="25" t="n">
        <f aca="false">C44+E44+G44+I44</f>
        <v>0</v>
      </c>
      <c r="L44" s="24" t="n">
        <f aca="false">D44+F44+H44+J44</f>
        <v>0</v>
      </c>
    </row>
    <row r="45" customFormat="false" ht="12" hidden="false" customHeight="true" outlineLevel="0" collapsed="false">
      <c r="A45" s="27" t="n">
        <v>649</v>
      </c>
      <c r="B45" s="45" t="s">
        <v>52</v>
      </c>
      <c r="C45" s="50"/>
      <c r="D45" s="51"/>
      <c r="E45" s="29"/>
      <c r="F45" s="30"/>
      <c r="G45" s="29"/>
      <c r="H45" s="30"/>
      <c r="I45" s="52"/>
      <c r="J45" s="30"/>
      <c r="K45" s="25" t="n">
        <f aca="false">C45+E45+G45+I45</f>
        <v>0</v>
      </c>
      <c r="L45" s="24" t="n">
        <f aca="false">D45+F45+H45+J45</f>
        <v>0</v>
      </c>
    </row>
    <row r="46" customFormat="false" ht="12" hidden="false" customHeight="true" outlineLevel="0" collapsed="false">
      <c r="A46" s="21" t="n">
        <v>662</v>
      </c>
      <c r="B46" s="22" t="s">
        <v>53</v>
      </c>
      <c r="C46" s="46"/>
      <c r="D46" s="47"/>
      <c r="E46" s="25"/>
      <c r="F46" s="24"/>
      <c r="G46" s="25"/>
      <c r="H46" s="24"/>
      <c r="I46" s="48"/>
      <c r="J46" s="24"/>
      <c r="K46" s="25" t="n">
        <f aca="false">C46+E46+G46+I46</f>
        <v>0</v>
      </c>
      <c r="L46" s="24" t="n">
        <f aca="false">D46+F46+H46+J46</f>
        <v>0</v>
      </c>
    </row>
    <row r="47" customFormat="false" ht="12" hidden="false" customHeight="true" outlineLevel="0" collapsed="false">
      <c r="A47" s="21" t="n">
        <v>672</v>
      </c>
      <c r="B47" s="53" t="s">
        <v>54</v>
      </c>
      <c r="C47" s="50"/>
      <c r="D47" s="51"/>
      <c r="E47" s="29"/>
      <c r="F47" s="30"/>
      <c r="G47" s="29"/>
      <c r="H47" s="30"/>
      <c r="I47" s="52"/>
      <c r="J47" s="30"/>
      <c r="K47" s="29" t="n">
        <f aca="false">C47+E47+G47+I47</f>
        <v>0</v>
      </c>
      <c r="L47" s="30" t="n">
        <f aca="false">D47+F47+H47+J47</f>
        <v>0</v>
      </c>
    </row>
    <row r="48" customFormat="false" ht="12" hidden="false" customHeight="true" outlineLevel="0" collapsed="false">
      <c r="A48" s="34" t="n">
        <v>672</v>
      </c>
      <c r="B48" s="54" t="s">
        <v>55</v>
      </c>
      <c r="C48" s="50"/>
      <c r="D48" s="51"/>
      <c r="E48" s="29"/>
      <c r="F48" s="30"/>
      <c r="G48" s="29"/>
      <c r="H48" s="30"/>
      <c r="I48" s="52"/>
      <c r="J48" s="30"/>
      <c r="K48" s="29" t="n">
        <f aca="false">C48+E48+G48+I48</f>
        <v>0</v>
      </c>
      <c r="L48" s="30" t="n">
        <f aca="false">D48+F48+H48+J48</f>
        <v>0</v>
      </c>
    </row>
    <row r="49" customFormat="false" ht="10.5" hidden="false" customHeight="true" outlineLevel="0" collapsed="false">
      <c r="A49" s="36" t="s">
        <v>56</v>
      </c>
      <c r="B49" s="36"/>
      <c r="C49" s="37" t="n">
        <f aca="false">SUM(C37:C48)</f>
        <v>0</v>
      </c>
      <c r="D49" s="38" t="n">
        <f aca="false">SUM(D37:D48)</f>
        <v>0</v>
      </c>
      <c r="E49" s="55" t="n">
        <f aca="false">SUM(E37:E48)</f>
        <v>0</v>
      </c>
      <c r="F49" s="56" t="n">
        <f aca="false">SUM(F37:F48)</f>
        <v>0</v>
      </c>
      <c r="G49" s="57" t="n">
        <f aca="false">SUM(G37:G48)</f>
        <v>0</v>
      </c>
      <c r="H49" s="56" t="n">
        <f aca="false">SUM(H37:H48)</f>
        <v>0</v>
      </c>
      <c r="I49" s="57" t="n">
        <f aca="false">SUM(I37:I48)</f>
        <v>0</v>
      </c>
      <c r="J49" s="56" t="n">
        <f aca="false">SUM(J37:J48)</f>
        <v>0</v>
      </c>
      <c r="K49" s="57" t="n">
        <f aca="false">SUM(K37:K48)</f>
        <v>0</v>
      </c>
      <c r="L49" s="58" t="n">
        <f aca="false">SUM(L37:L48)</f>
        <v>0</v>
      </c>
    </row>
    <row r="50" customFormat="false" ht="11.25" hidden="false" customHeight="true" outlineLevel="0" collapsed="false">
      <c r="A50" s="59" t="s">
        <v>57</v>
      </c>
      <c r="B50" s="60"/>
      <c r="C50" s="61" t="n">
        <f aca="false">C$49-C$36</f>
        <v>0</v>
      </c>
      <c r="D50" s="62" t="n">
        <f aca="false">D$49-D$36</f>
        <v>0</v>
      </c>
      <c r="E50" s="63" t="n">
        <f aca="false">E$49-E$36</f>
        <v>0</v>
      </c>
      <c r="F50" s="64" t="n">
        <f aca="false">F$49-F$36</f>
        <v>0</v>
      </c>
      <c r="G50" s="65" t="n">
        <f aca="false">G$49-G$36</f>
        <v>0</v>
      </c>
      <c r="H50" s="64" t="n">
        <f aca="false">H$49-H$36</f>
        <v>0</v>
      </c>
      <c r="I50" s="65" t="n">
        <f aca="false">I$49-I$36</f>
        <v>0</v>
      </c>
      <c r="J50" s="64" t="n">
        <f aca="false">J$49-J$36</f>
        <v>0</v>
      </c>
      <c r="K50" s="65" t="n">
        <f aca="false">K49-K36</f>
        <v>0</v>
      </c>
      <c r="L50" s="66" t="n">
        <f aca="false">L49-L36</f>
        <v>0</v>
      </c>
    </row>
    <row r="51" customFormat="false" ht="11.25" hidden="false" customHeight="true" outlineLevel="0" collapsed="false">
      <c r="A51" s="67" t="n">
        <v>591</v>
      </c>
      <c r="B51" s="68" t="s">
        <v>58</v>
      </c>
      <c r="C51" s="69"/>
      <c r="D51" s="70"/>
      <c r="E51" s="69"/>
      <c r="F51" s="70"/>
      <c r="G51" s="69"/>
      <c r="H51" s="70"/>
      <c r="I51" s="71"/>
      <c r="J51" s="70"/>
      <c r="K51" s="72" t="n">
        <f aca="false">C51+E51+G51+I51</f>
        <v>0</v>
      </c>
      <c r="L51" s="43" t="n">
        <f aca="false">D51+F51+H51+J51</f>
        <v>0</v>
      </c>
    </row>
    <row r="52" customFormat="false" ht="12" hidden="false" customHeight="true" outlineLevel="0" collapsed="false">
      <c r="A52" s="73" t="s">
        <v>59</v>
      </c>
      <c r="B52" s="73"/>
      <c r="C52" s="74" t="n">
        <f aca="false">SUM(C50:C51)</f>
        <v>0</v>
      </c>
      <c r="D52" s="75" t="n">
        <f aca="false">SUM(D50:D51)</f>
        <v>0</v>
      </c>
      <c r="E52" s="76" t="n">
        <f aca="false">SUM(E50:E51)</f>
        <v>0</v>
      </c>
      <c r="F52" s="77" t="n">
        <f aca="false">SUM(F50:F51)</f>
        <v>0</v>
      </c>
      <c r="G52" s="76" t="n">
        <f aca="false">SUM(G50:G51)</f>
        <v>0</v>
      </c>
      <c r="H52" s="77" t="n">
        <f aca="false">SUM(H50:H51)</f>
        <v>0</v>
      </c>
      <c r="I52" s="76" t="n">
        <f aca="false">SUM(I50:I51)</f>
        <v>0</v>
      </c>
      <c r="J52" s="77" t="n">
        <f aca="false">SUM(J50:J51)</f>
        <v>0</v>
      </c>
      <c r="K52" s="76" t="n">
        <f aca="false">SUM(K50:K51)</f>
        <v>0</v>
      </c>
      <c r="L52" s="77" t="n">
        <f aca="false">SUM(L50:L51)</f>
        <v>0</v>
      </c>
    </row>
    <row r="53" customFormat="false" ht="4.5" hidden="false" customHeight="true" outlineLevel="0" collapsed="false">
      <c r="A53" s="78"/>
      <c r="B53" s="79"/>
      <c r="C53" s="79"/>
      <c r="D53" s="80"/>
      <c r="E53" s="80"/>
      <c r="F53" s="80"/>
      <c r="G53" s="80"/>
      <c r="H53" s="80"/>
      <c r="I53" s="80"/>
      <c r="J53" s="80"/>
      <c r="K53" s="80"/>
      <c r="L53" s="80"/>
    </row>
    <row r="54" customFormat="false" ht="23.25" hidden="false" customHeight="true" outlineLevel="0" collapsed="false">
      <c r="A54" s="81" t="s">
        <v>60</v>
      </c>
      <c r="B54" s="81"/>
      <c r="C54" s="82" t="s">
        <v>61</v>
      </c>
      <c r="D54" s="82" t="s">
        <v>62</v>
      </c>
      <c r="E54" s="82" t="s">
        <v>63</v>
      </c>
      <c r="F54" s="83" t="s">
        <v>64</v>
      </c>
      <c r="G54" s="82" t="s">
        <v>65</v>
      </c>
      <c r="H54" s="84" t="s">
        <v>66</v>
      </c>
      <c r="J54" s="1" t="s">
        <v>67</v>
      </c>
      <c r="K54" s="1"/>
      <c r="L54" s="1"/>
    </row>
    <row r="55" customFormat="false" ht="12.75" hidden="false" customHeight="false" outlineLevel="0" collapsed="false">
      <c r="A55" s="85" t="n">
        <v>411</v>
      </c>
      <c r="B55" s="86" t="s">
        <v>68</v>
      </c>
      <c r="C55" s="87"/>
      <c r="D55" s="87"/>
      <c r="E55" s="87"/>
      <c r="F55" s="88" t="n">
        <f aca="false">C55+D55-E55</f>
        <v>0</v>
      </c>
      <c r="G55" s="89"/>
      <c r="J55" s="90"/>
      <c r="K55" s="91" t="s">
        <v>69</v>
      </c>
      <c r="L55" s="92" t="s">
        <v>70</v>
      </c>
    </row>
    <row r="56" customFormat="false" ht="12.75" hidden="false" customHeight="false" outlineLevel="0" collapsed="false">
      <c r="A56" s="93" t="n">
        <v>412</v>
      </c>
      <c r="B56" s="94" t="s">
        <v>71</v>
      </c>
      <c r="C56" s="95"/>
      <c r="D56" s="95"/>
      <c r="E56" s="95"/>
      <c r="F56" s="95" t="n">
        <f aca="false">C56+D56-E56</f>
        <v>0</v>
      </c>
      <c r="G56" s="89"/>
      <c r="J56" s="96" t="s">
        <v>72</v>
      </c>
      <c r="K56" s="97"/>
      <c r="L56" s="98"/>
    </row>
    <row r="57" customFormat="false" ht="12.75" hidden="false" customHeight="false" outlineLevel="0" collapsed="false">
      <c r="A57" s="93" t="n">
        <v>413</v>
      </c>
      <c r="B57" s="94" t="s">
        <v>73</v>
      </c>
      <c r="C57" s="95"/>
      <c r="D57" s="95"/>
      <c r="E57" s="95"/>
      <c r="F57" s="95" t="n">
        <f aca="false">C57+D57-E57</f>
        <v>0</v>
      </c>
      <c r="G57" s="89"/>
      <c r="J57" s="96" t="s">
        <v>74</v>
      </c>
      <c r="K57" s="97"/>
      <c r="L57" s="98"/>
    </row>
    <row r="58" customFormat="false" ht="12.75" hidden="false" customHeight="false" outlineLevel="0" collapsed="false">
      <c r="A58" s="99" t="n">
        <v>414</v>
      </c>
      <c r="B58" s="100" t="s">
        <v>75</v>
      </c>
      <c r="C58" s="101"/>
      <c r="D58" s="101"/>
      <c r="E58" s="101"/>
      <c r="F58" s="95" t="n">
        <f aca="false">C58+D58-E58</f>
        <v>0</v>
      </c>
      <c r="G58" s="89"/>
      <c r="J58" s="96" t="s">
        <v>76</v>
      </c>
      <c r="K58" s="102" t="s">
        <v>77</v>
      </c>
      <c r="L58" s="98" t="n">
        <f aca="false">SUM(L56:L57)</f>
        <v>0</v>
      </c>
    </row>
    <row r="59" customFormat="false" ht="12.75" hidden="false" customHeight="false" outlineLevel="0" collapsed="false">
      <c r="A59" s="99" t="n">
        <v>416</v>
      </c>
      <c r="B59" s="94" t="s">
        <v>78</v>
      </c>
      <c r="C59" s="101"/>
      <c r="D59" s="101"/>
      <c r="E59" s="103"/>
      <c r="F59" s="104" t="n">
        <f aca="false">C59+D59-E59</f>
        <v>0</v>
      </c>
      <c r="G59" s="89"/>
      <c r="J59" s="96" t="s">
        <v>79</v>
      </c>
      <c r="K59" s="102" t="s">
        <v>77</v>
      </c>
      <c r="L59" s="98"/>
    </row>
    <row r="60" customFormat="false" ht="12.75" hidden="false" customHeight="true" outlineLevel="0" collapsed="false">
      <c r="A60" s="105" t="s">
        <v>80</v>
      </c>
      <c r="B60" s="105"/>
      <c r="C60" s="106" t="n">
        <f aca="false">SUM(C55:C59)</f>
        <v>0</v>
      </c>
      <c r="D60" s="106" t="n">
        <f aca="false">SUM(D55:D59)</f>
        <v>0</v>
      </c>
      <c r="E60" s="107" t="n">
        <f aca="false">SUM(E55:E59)</f>
        <v>0</v>
      </c>
      <c r="F60" s="106" t="n">
        <f aca="false">SUM(F55:F59)</f>
        <v>0</v>
      </c>
      <c r="G60" s="108" t="n">
        <f aca="false">SUM(G55:G59)</f>
        <v>0</v>
      </c>
      <c r="J60" s="109" t="s">
        <v>81</v>
      </c>
      <c r="K60" s="110" t="s">
        <v>77</v>
      </c>
      <c r="L60" s="111"/>
    </row>
    <row r="61" customFormat="false" ht="12.75" hidden="false" customHeight="false" outlineLevel="0" collapsed="false">
      <c r="A61" s="112" t="n">
        <v>401</v>
      </c>
      <c r="B61" s="113" t="s">
        <v>82</v>
      </c>
      <c r="C61" s="114"/>
      <c r="D61" s="115"/>
      <c r="E61" s="116"/>
      <c r="F61" s="88" t="n">
        <f aca="false">C61+D61-E61</f>
        <v>0</v>
      </c>
      <c r="G61" s="117"/>
      <c r="H61" s="0" t="s">
        <v>83</v>
      </c>
      <c r="J61" s="0" t="s">
        <v>84</v>
      </c>
    </row>
    <row r="62" customFormat="false" ht="10.5" hidden="false" customHeight="true" outlineLevel="0" collapsed="false">
      <c r="A62" s="118" t="n">
        <v>403</v>
      </c>
      <c r="B62" s="119" t="s">
        <v>85</v>
      </c>
      <c r="C62" s="120"/>
      <c r="D62" s="120"/>
      <c r="E62" s="121"/>
      <c r="F62" s="95" t="n">
        <f aca="false">C62+D62-E62</f>
        <v>0</v>
      </c>
      <c r="G62" s="122"/>
      <c r="H62" s="0" t="s">
        <v>86</v>
      </c>
      <c r="L62" s="0" t="s">
        <v>87</v>
      </c>
    </row>
    <row r="63" customFormat="false" ht="11.25" hidden="false" customHeight="true" outlineLevel="0" collapsed="false">
      <c r="A63" s="123" t="n">
        <v>408</v>
      </c>
      <c r="B63" s="124" t="s">
        <v>88</v>
      </c>
      <c r="C63" s="125"/>
      <c r="D63" s="125"/>
      <c r="E63" s="126"/>
      <c r="F63" s="104" t="n">
        <f aca="false">C63+D63-E63</f>
        <v>0</v>
      </c>
      <c r="G63" s="127"/>
    </row>
  </sheetData>
  <mergeCells count="17">
    <mergeCell ref="C1:J1"/>
    <mergeCell ref="K1:L1"/>
    <mergeCell ref="A3:B5"/>
    <mergeCell ref="C3:D3"/>
    <mergeCell ref="E3:F3"/>
    <mergeCell ref="G3:H3"/>
    <mergeCell ref="I3:J3"/>
    <mergeCell ref="K3:L3"/>
    <mergeCell ref="C4:D4"/>
    <mergeCell ref="E4:F4"/>
    <mergeCell ref="G4:H4"/>
    <mergeCell ref="I4:J4"/>
    <mergeCell ref="K4:L4"/>
    <mergeCell ref="A52:B52"/>
    <mergeCell ref="A54:B54"/>
    <mergeCell ref="J54:L54"/>
    <mergeCell ref="A60:B60"/>
  </mergeCells>
  <printOptions headings="false" gridLines="false" gridLinesSet="true" horizontalCentered="true" verticalCentered="false"/>
  <pageMargins left="0.196527777777778" right="0.196527777777778" top="0.170138888888889" bottom="0.170138888888889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67"/>
  <sheetViews>
    <sheetView windowProtection="false"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C6" activeCellId="0" sqref="C6"/>
    </sheetView>
  </sheetViews>
  <sheetFormatPr defaultRowHeight="12.75"/>
  <cols>
    <col collapsed="false" hidden="false" max="1" min="1" style="0" width="4.99489795918367"/>
    <col collapsed="false" hidden="false" max="2" min="2" style="0" width="30.2397959183673"/>
    <col collapsed="false" hidden="false" max="3" min="3" style="0" width="13.6326530612245"/>
    <col collapsed="false" hidden="false" max="4" min="4" style="0" width="14.5816326530612"/>
    <col collapsed="false" hidden="false" max="6" min="5" style="0" width="11.7448979591837"/>
    <col collapsed="false" hidden="false" max="7" min="7" style="0" width="13.7704081632653"/>
    <col collapsed="false" hidden="false" max="1025" min="8" style="0" width="8.50510204081633"/>
  </cols>
  <sheetData>
    <row r="1" customFormat="false" ht="12" hidden="false" customHeight="true" outlineLevel="0" collapsed="false">
      <c r="G1" s="0" t="s">
        <v>365</v>
      </c>
    </row>
    <row r="2" customFormat="false" ht="12" hidden="false" customHeight="true" outlineLevel="0" collapsed="false">
      <c r="G2" s="6" t="s">
        <v>366</v>
      </c>
    </row>
    <row r="3" customFormat="false" ht="15" hidden="false" customHeight="true" outlineLevel="0" collapsed="false">
      <c r="A3" s="295" t="s">
        <v>367</v>
      </c>
      <c r="B3" s="295"/>
      <c r="C3" s="295"/>
      <c r="D3" s="295"/>
      <c r="E3" s="295"/>
      <c r="F3" s="295"/>
      <c r="G3" s="295"/>
    </row>
    <row r="4" customFormat="false" ht="12" hidden="false" customHeight="true" outlineLevel="0" collapsed="false">
      <c r="A4" s="3"/>
      <c r="C4" s="3" t="s">
        <v>2</v>
      </c>
      <c r="D4" s="3"/>
      <c r="E4" s="3"/>
      <c r="F4" s="3"/>
    </row>
    <row r="5" customFormat="false" ht="12" hidden="false" customHeight="true" outlineLevel="0" collapsed="false">
      <c r="A5" s="445" t="s">
        <v>368</v>
      </c>
      <c r="B5" s="446"/>
    </row>
    <row r="6" customFormat="false" ht="12" hidden="false" customHeight="true" outlineLevel="0" collapsed="false">
      <c r="A6" s="447" t="s">
        <v>369</v>
      </c>
      <c r="B6" s="448" t="s">
        <v>370</v>
      </c>
      <c r="C6" s="449" t="s">
        <v>371</v>
      </c>
      <c r="D6" s="450" t="s">
        <v>372</v>
      </c>
      <c r="E6" s="451" t="s">
        <v>9</v>
      </c>
      <c r="F6" s="451"/>
      <c r="G6" s="452" t="s">
        <v>373</v>
      </c>
    </row>
    <row r="7" customFormat="false" ht="12" hidden="false" customHeight="true" outlineLevel="0" collapsed="false">
      <c r="A7" s="447"/>
      <c r="B7" s="448"/>
      <c r="C7" s="453" t="s">
        <v>374</v>
      </c>
      <c r="D7" s="450" t="s">
        <v>375</v>
      </c>
      <c r="E7" s="450" t="s">
        <v>376</v>
      </c>
      <c r="F7" s="453" t="s">
        <v>377</v>
      </c>
      <c r="G7" s="452"/>
    </row>
    <row r="8" customFormat="false" ht="12" hidden="false" customHeight="true" outlineLevel="0" collapsed="false">
      <c r="A8" s="31" t="n">
        <v>501</v>
      </c>
      <c r="B8" s="454" t="s">
        <v>14</v>
      </c>
      <c r="C8" s="250"/>
      <c r="D8" s="214"/>
      <c r="E8" s="214"/>
      <c r="F8" s="215"/>
      <c r="G8" s="87" t="n">
        <f aca="false">SUM(C8:F8)</f>
        <v>0</v>
      </c>
    </row>
    <row r="9" customFormat="false" ht="12" hidden="false" customHeight="true" outlineLevel="0" collapsed="false">
      <c r="A9" s="21" t="n">
        <v>501</v>
      </c>
      <c r="B9" s="45" t="s">
        <v>378</v>
      </c>
      <c r="C9" s="252"/>
      <c r="D9" s="219"/>
      <c r="E9" s="219"/>
      <c r="F9" s="222"/>
      <c r="G9" s="87" t="n">
        <f aca="false">SUM(C9:F9)</f>
        <v>0</v>
      </c>
    </row>
    <row r="10" customFormat="false" ht="12" hidden="false" customHeight="true" outlineLevel="0" collapsed="false">
      <c r="A10" s="21" t="n">
        <v>502</v>
      </c>
      <c r="B10" s="455" t="s">
        <v>379</v>
      </c>
      <c r="C10" s="252" t="n">
        <f aca="false">SUM(C11:C14)</f>
        <v>0</v>
      </c>
      <c r="D10" s="219" t="n">
        <f aca="false">SUM(D11:D14)</f>
        <v>0</v>
      </c>
      <c r="E10" s="219" t="n">
        <f aca="false">SUM(E11:E14)</f>
        <v>0</v>
      </c>
      <c r="F10" s="222" t="n">
        <f aca="false">SUM(F11:F14)</f>
        <v>0</v>
      </c>
      <c r="G10" s="221" t="n">
        <f aca="false">SUM(G11:G14)</f>
        <v>0</v>
      </c>
    </row>
    <row r="11" customFormat="false" ht="12" hidden="false" customHeight="true" outlineLevel="0" collapsed="false">
      <c r="A11" s="456" t="s">
        <v>284</v>
      </c>
      <c r="B11" s="455" t="s">
        <v>380</v>
      </c>
      <c r="C11" s="252"/>
      <c r="D11" s="219"/>
      <c r="E11" s="219"/>
      <c r="F11" s="222"/>
      <c r="G11" s="87" t="n">
        <f aca="false">SUM(C11:F11)</f>
        <v>0</v>
      </c>
    </row>
    <row r="12" customFormat="false" ht="12" hidden="false" customHeight="true" outlineLevel="0" collapsed="false">
      <c r="A12" s="21"/>
      <c r="B12" s="45" t="s">
        <v>381</v>
      </c>
      <c r="C12" s="252"/>
      <c r="D12" s="219"/>
      <c r="E12" s="219"/>
      <c r="F12" s="222"/>
      <c r="G12" s="87" t="n">
        <f aca="false">SUM(C12:F12)</f>
        <v>0</v>
      </c>
    </row>
    <row r="13" customFormat="false" ht="12" hidden="false" customHeight="true" outlineLevel="0" collapsed="false">
      <c r="A13" s="21"/>
      <c r="B13" s="45" t="s">
        <v>382</v>
      </c>
      <c r="C13" s="252"/>
      <c r="D13" s="219"/>
      <c r="E13" s="219"/>
      <c r="F13" s="222"/>
      <c r="G13" s="87" t="n">
        <f aca="false">SUM(C13:F13)</f>
        <v>0</v>
      </c>
    </row>
    <row r="14" customFormat="false" ht="12" hidden="false" customHeight="true" outlineLevel="0" collapsed="false">
      <c r="A14" s="21"/>
      <c r="B14" s="455" t="s">
        <v>383</v>
      </c>
      <c r="C14" s="252"/>
      <c r="D14" s="219"/>
      <c r="E14" s="219"/>
      <c r="F14" s="222"/>
      <c r="G14" s="87" t="n">
        <f aca="false">SUM(C14:F14)</f>
        <v>0</v>
      </c>
    </row>
    <row r="15" customFormat="false" ht="12" hidden="false" customHeight="true" outlineLevel="0" collapsed="false">
      <c r="A15" s="21" t="n">
        <v>511</v>
      </c>
      <c r="B15" s="45" t="s">
        <v>16</v>
      </c>
      <c r="C15" s="252"/>
      <c r="D15" s="219"/>
      <c r="E15" s="219"/>
      <c r="F15" s="222"/>
      <c r="G15" s="87" t="n">
        <f aca="false">SUM(C15:F15)</f>
        <v>0</v>
      </c>
    </row>
    <row r="16" customFormat="false" ht="12" hidden="false" customHeight="true" outlineLevel="0" collapsed="false">
      <c r="A16" s="21" t="n">
        <v>512</v>
      </c>
      <c r="B16" s="45" t="s">
        <v>17</v>
      </c>
      <c r="C16" s="252"/>
      <c r="D16" s="219"/>
      <c r="E16" s="219"/>
      <c r="F16" s="222"/>
      <c r="G16" s="87" t="n">
        <f aca="false">SUM(C16:F16)</f>
        <v>0</v>
      </c>
    </row>
    <row r="17" customFormat="false" ht="12" hidden="false" customHeight="true" outlineLevel="0" collapsed="false">
      <c r="A17" s="21" t="n">
        <v>513</v>
      </c>
      <c r="B17" s="45" t="s">
        <v>18</v>
      </c>
      <c r="C17" s="252"/>
      <c r="D17" s="219"/>
      <c r="E17" s="219"/>
      <c r="F17" s="222"/>
      <c r="G17" s="87" t="n">
        <f aca="false">SUM(C17:F17)</f>
        <v>0</v>
      </c>
    </row>
    <row r="18" customFormat="false" ht="12" hidden="false" customHeight="true" outlineLevel="0" collapsed="false">
      <c r="A18" s="21" t="n">
        <v>518</v>
      </c>
      <c r="B18" s="45" t="s">
        <v>384</v>
      </c>
      <c r="C18" s="252"/>
      <c r="D18" s="219"/>
      <c r="E18" s="219"/>
      <c r="F18" s="222"/>
      <c r="G18" s="87" t="n">
        <f aca="false">SUM(C18:F18)</f>
        <v>0</v>
      </c>
    </row>
    <row r="19" customFormat="false" ht="12" hidden="false" customHeight="true" outlineLevel="0" collapsed="false">
      <c r="A19" s="21" t="n">
        <v>521</v>
      </c>
      <c r="B19" s="45" t="s">
        <v>385</v>
      </c>
      <c r="C19" s="252"/>
      <c r="D19" s="219"/>
      <c r="E19" s="219"/>
      <c r="F19" s="222"/>
      <c r="G19" s="87" t="n">
        <f aca="false">SUM(C19:F19)</f>
        <v>0</v>
      </c>
    </row>
    <row r="20" customFormat="false" ht="12" hidden="false" customHeight="true" outlineLevel="0" collapsed="false">
      <c r="A20" s="21" t="n">
        <v>524</v>
      </c>
      <c r="B20" s="45" t="s">
        <v>315</v>
      </c>
      <c r="C20" s="252"/>
      <c r="D20" s="219"/>
      <c r="E20" s="219"/>
      <c r="F20" s="222"/>
      <c r="G20" s="87" t="n">
        <f aca="false">SUM(C20:F20)</f>
        <v>0</v>
      </c>
    </row>
    <row r="21" customFormat="false" ht="12" hidden="false" customHeight="true" outlineLevel="0" collapsed="false">
      <c r="A21" s="21" t="n">
        <v>524</v>
      </c>
      <c r="B21" s="45" t="s">
        <v>316</v>
      </c>
      <c r="C21" s="252"/>
      <c r="D21" s="219"/>
      <c r="E21" s="219"/>
      <c r="F21" s="222"/>
      <c r="G21" s="87" t="n">
        <f aca="false">SUM(C21:F21)</f>
        <v>0</v>
      </c>
    </row>
    <row r="22" customFormat="false" ht="12" hidden="false" customHeight="true" outlineLevel="0" collapsed="false">
      <c r="A22" s="21" t="n">
        <v>525</v>
      </c>
      <c r="B22" s="45" t="s">
        <v>27</v>
      </c>
      <c r="C22" s="252"/>
      <c r="D22" s="219"/>
      <c r="E22" s="219"/>
      <c r="F22" s="222"/>
      <c r="G22" s="87" t="n">
        <f aca="false">SUM(C22:F22)</f>
        <v>0</v>
      </c>
    </row>
    <row r="23" customFormat="false" ht="12" hidden="false" customHeight="true" outlineLevel="0" collapsed="false">
      <c r="A23" s="21" t="n">
        <v>527</v>
      </c>
      <c r="B23" s="45" t="s">
        <v>386</v>
      </c>
      <c r="C23" s="252"/>
      <c r="D23" s="219"/>
      <c r="E23" s="219"/>
      <c r="F23" s="222"/>
      <c r="G23" s="87" t="n">
        <f aca="false">SUM(C23:F23)</f>
        <v>0</v>
      </c>
    </row>
    <row r="24" customFormat="false" ht="12" hidden="false" customHeight="true" outlineLevel="0" collapsed="false">
      <c r="A24" s="21" t="n">
        <v>527</v>
      </c>
      <c r="B24" s="45" t="s">
        <v>387</v>
      </c>
      <c r="C24" s="252"/>
      <c r="D24" s="219"/>
      <c r="E24" s="219"/>
      <c r="F24" s="222"/>
      <c r="G24" s="87" t="n">
        <f aca="false">SUM(C24:F24)</f>
        <v>0</v>
      </c>
    </row>
    <row r="25" customFormat="false" ht="12" hidden="false" customHeight="true" outlineLevel="0" collapsed="false">
      <c r="A25" s="21" t="n">
        <v>528</v>
      </c>
      <c r="B25" s="45" t="s">
        <v>388</v>
      </c>
      <c r="C25" s="252"/>
      <c r="D25" s="219"/>
      <c r="E25" s="219"/>
      <c r="F25" s="222"/>
      <c r="G25" s="87" t="n">
        <f aca="false">SUM(C25:F25)</f>
        <v>0</v>
      </c>
    </row>
    <row r="26" customFormat="false" ht="12" hidden="false" customHeight="true" outlineLevel="0" collapsed="false">
      <c r="A26" s="21" t="n">
        <v>531</v>
      </c>
      <c r="B26" s="45" t="s">
        <v>389</v>
      </c>
      <c r="C26" s="252"/>
      <c r="D26" s="219"/>
      <c r="E26" s="219"/>
      <c r="F26" s="222"/>
      <c r="G26" s="87" t="n">
        <f aca="false">SUM(C26:F26)</f>
        <v>0</v>
      </c>
    </row>
    <row r="27" customFormat="false" ht="12" hidden="false" customHeight="true" outlineLevel="0" collapsed="false">
      <c r="A27" s="21" t="n">
        <v>538</v>
      </c>
      <c r="B27" s="45" t="s">
        <v>390</v>
      </c>
      <c r="C27" s="252"/>
      <c r="D27" s="219"/>
      <c r="E27" s="219"/>
      <c r="F27" s="222"/>
      <c r="G27" s="87" t="n">
        <f aca="false">SUM(C27:F27)</f>
        <v>0</v>
      </c>
    </row>
    <row r="28" customFormat="false" ht="12" hidden="false" customHeight="true" outlineLevel="0" collapsed="false">
      <c r="A28" s="21" t="n">
        <v>544</v>
      </c>
      <c r="B28" s="45" t="s">
        <v>32</v>
      </c>
      <c r="C28" s="252"/>
      <c r="D28" s="219"/>
      <c r="E28" s="219"/>
      <c r="F28" s="222"/>
      <c r="G28" s="95" t="n">
        <f aca="false">SUM(C28:F28)</f>
        <v>0</v>
      </c>
    </row>
    <row r="29" customFormat="false" ht="12" hidden="false" customHeight="true" outlineLevel="0" collapsed="false">
      <c r="A29" s="21" t="n">
        <v>549</v>
      </c>
      <c r="B29" s="45" t="s">
        <v>391</v>
      </c>
      <c r="C29" s="252"/>
      <c r="D29" s="219"/>
      <c r="E29" s="219"/>
      <c r="F29" s="222"/>
      <c r="G29" s="87" t="n">
        <f aca="false">SUM(C29:F29)</f>
        <v>0</v>
      </c>
    </row>
    <row r="30" customFormat="false" ht="12" hidden="false" customHeight="true" outlineLevel="0" collapsed="false">
      <c r="A30" s="21" t="n">
        <v>551</v>
      </c>
      <c r="B30" s="45" t="s">
        <v>392</v>
      </c>
      <c r="C30" s="252"/>
      <c r="D30" s="219"/>
      <c r="E30" s="219"/>
      <c r="F30" s="222"/>
      <c r="G30" s="87" t="n">
        <f aca="false">SUM(C30:F30)</f>
        <v>0</v>
      </c>
    </row>
    <row r="31" customFormat="false" ht="12" hidden="false" customHeight="true" outlineLevel="0" collapsed="false">
      <c r="A31" s="457" t="n">
        <v>551</v>
      </c>
      <c r="B31" s="455" t="s">
        <v>393</v>
      </c>
      <c r="C31" s="252"/>
      <c r="D31" s="219"/>
      <c r="E31" s="219"/>
      <c r="F31" s="222"/>
      <c r="G31" s="87" t="n">
        <f aca="false">SUM(C31:F31)</f>
        <v>0</v>
      </c>
    </row>
    <row r="32" customFormat="false" ht="12" hidden="false" customHeight="true" outlineLevel="0" collapsed="false">
      <c r="A32" s="21" t="n">
        <v>551</v>
      </c>
      <c r="B32" s="45" t="s">
        <v>394</v>
      </c>
      <c r="C32" s="252"/>
      <c r="D32" s="219"/>
      <c r="E32" s="219"/>
      <c r="F32" s="222"/>
      <c r="G32" s="87" t="n">
        <f aca="false">SUM(C32:F32)</f>
        <v>0</v>
      </c>
    </row>
    <row r="33" customFormat="false" ht="12" hidden="false" customHeight="true" outlineLevel="0" collapsed="false">
      <c r="A33" s="21" t="n">
        <v>551</v>
      </c>
      <c r="B33" s="45" t="s">
        <v>395</v>
      </c>
      <c r="C33" s="252"/>
      <c r="D33" s="219"/>
      <c r="E33" s="219"/>
      <c r="F33" s="222"/>
      <c r="G33" s="87" t="n">
        <f aca="false">SUM(C33:F33)</f>
        <v>0</v>
      </c>
    </row>
    <row r="34" customFormat="false" ht="12" hidden="false" customHeight="true" outlineLevel="0" collapsed="false">
      <c r="A34" s="457" t="n">
        <v>551</v>
      </c>
      <c r="B34" s="455" t="s">
        <v>396</v>
      </c>
      <c r="C34" s="252"/>
      <c r="D34" s="219"/>
      <c r="E34" s="219"/>
      <c r="F34" s="222"/>
      <c r="G34" s="87" t="n">
        <f aca="false">SUM(C34:F34)</f>
        <v>0</v>
      </c>
    </row>
    <row r="35" customFormat="false" ht="12" hidden="false" customHeight="true" outlineLevel="0" collapsed="false">
      <c r="A35" s="21" t="n">
        <v>551</v>
      </c>
      <c r="B35" s="45" t="s">
        <v>397</v>
      </c>
      <c r="C35" s="252"/>
      <c r="D35" s="219"/>
      <c r="E35" s="219"/>
      <c r="F35" s="222"/>
      <c r="G35" s="87" t="n">
        <f aca="false">SUM(C35:F35)</f>
        <v>0</v>
      </c>
    </row>
    <row r="36" customFormat="false" ht="12" hidden="false" customHeight="true" outlineLevel="0" collapsed="false">
      <c r="A36" s="21" t="n">
        <v>551</v>
      </c>
      <c r="B36" s="45" t="s">
        <v>398</v>
      </c>
      <c r="C36" s="252"/>
      <c r="D36" s="219"/>
      <c r="E36" s="219"/>
      <c r="F36" s="222"/>
      <c r="G36" s="95" t="n">
        <f aca="false">SUM(C36:F36)</f>
        <v>0</v>
      </c>
    </row>
    <row r="37" customFormat="false" ht="12" hidden="false" customHeight="true" outlineLevel="0" collapsed="false">
      <c r="A37" s="21" t="n">
        <v>553</v>
      </c>
      <c r="B37" s="458" t="s">
        <v>399</v>
      </c>
      <c r="C37" s="252"/>
      <c r="D37" s="219"/>
      <c r="E37" s="219"/>
      <c r="F37" s="222"/>
      <c r="G37" s="87" t="n">
        <f aca="false">SUM(C37:F37)</f>
        <v>0</v>
      </c>
    </row>
    <row r="38" customFormat="false" ht="12" hidden="false" customHeight="true" outlineLevel="0" collapsed="false">
      <c r="A38" s="27" t="n">
        <v>557</v>
      </c>
      <c r="B38" s="49" t="s">
        <v>39</v>
      </c>
      <c r="C38" s="459"/>
      <c r="D38" s="312"/>
      <c r="E38" s="312"/>
      <c r="F38" s="460"/>
      <c r="G38" s="95" t="n">
        <f aca="false">SUM(C38:F38)</f>
        <v>0</v>
      </c>
    </row>
    <row r="39" customFormat="false" ht="13.5" hidden="false" customHeight="true" outlineLevel="0" collapsed="false">
      <c r="A39" s="27" t="n">
        <v>558</v>
      </c>
      <c r="B39" s="461" t="s">
        <v>400</v>
      </c>
      <c r="C39" s="459"/>
      <c r="D39" s="312"/>
      <c r="E39" s="312"/>
      <c r="F39" s="460"/>
      <c r="G39" s="95" t="n">
        <f aca="false">SUM(C39:F39)</f>
        <v>0</v>
      </c>
    </row>
    <row r="40" customFormat="false" ht="12" hidden="false" customHeight="true" outlineLevel="0" collapsed="false">
      <c r="A40" s="27" t="n">
        <v>563</v>
      </c>
      <c r="B40" s="49" t="s">
        <v>401</v>
      </c>
      <c r="C40" s="459"/>
      <c r="D40" s="312"/>
      <c r="E40" s="312"/>
      <c r="F40" s="460"/>
      <c r="G40" s="87" t="n">
        <f aca="false">SUM(C40:F40)</f>
        <v>0</v>
      </c>
    </row>
    <row r="41" customFormat="false" ht="12" hidden="false" customHeight="true" outlineLevel="0" collapsed="false">
      <c r="A41" s="27" t="n">
        <v>569</v>
      </c>
      <c r="B41" s="49" t="s">
        <v>402</v>
      </c>
      <c r="C41" s="459"/>
      <c r="D41" s="312"/>
      <c r="E41" s="312"/>
      <c r="F41" s="460"/>
      <c r="G41" s="95" t="n">
        <f aca="false">SUM(C41:F41)</f>
        <v>0</v>
      </c>
    </row>
    <row r="42" customFormat="false" ht="12" hidden="false" customHeight="true" outlineLevel="0" collapsed="false">
      <c r="A42" s="462" t="s">
        <v>77</v>
      </c>
      <c r="B42" s="463" t="s">
        <v>121</v>
      </c>
      <c r="C42" s="464" t="n">
        <f aca="false">SUM(C8+C9+C10+C15+C16+C17+C18+C19+C20+C21+C22+C23+C24+C25+C26+C27+C29+C31+C32+C33+C34+C35+C36+C37+C40+C41+C38+C39+C28+C30)</f>
        <v>0</v>
      </c>
      <c r="D42" s="315" t="n">
        <f aca="false">SUM(D8+D9+D10+D15+D16+D17+D18+D19+D20+D21+D22+D23+D24+D25+D26+D27+D29+D31+D32+D33+D34+D35+D36+D37+D40+D41+D38+D39+D28+D30)</f>
        <v>0</v>
      </c>
      <c r="E42" s="315" t="n">
        <f aca="false">SUM(E8+E9+E10+E15+E16+E17+E18+E19+E20+E21+E22+E23+E24+E25+E26+E27+E29+E31+E32+E33+E34+E35+E36+E37+E40+E41+E38+E39+E28+E30)</f>
        <v>0</v>
      </c>
      <c r="F42" s="465" t="n">
        <f aca="false">SUM(F8+F9+F10+F15+F16+F17+F18+F19+F20+F21+F22+F23+F24+F25+F26+F27+F29+F31+F32+F33+F34+F35+F36+F37+F40+F41+F38+F39+F28+F30)</f>
        <v>0</v>
      </c>
      <c r="G42" s="466" t="n">
        <f aca="false">SUM(G8+G9+G10+G15+G16+G17+G18+G19+G20+G21+G22+G23+G24+G25+G26+G27+G29+G31+G32+G33+G34+G35+G36+G37+G40+G41+G38+G39+G28+G30)</f>
        <v>0</v>
      </c>
    </row>
    <row r="43" customFormat="false" ht="12" hidden="false" customHeight="true" outlineLevel="0" collapsed="false">
      <c r="A43" s="467" t="s">
        <v>403</v>
      </c>
      <c r="B43" s="468"/>
      <c r="C43" s="469"/>
      <c r="D43" s="303"/>
      <c r="E43" s="303"/>
      <c r="F43" s="32"/>
      <c r="G43" s="470"/>
    </row>
    <row r="44" customFormat="false" ht="12" hidden="false" customHeight="true" outlineLevel="0" collapsed="false">
      <c r="A44" s="15" t="n">
        <v>601</v>
      </c>
      <c r="B44" s="471" t="s">
        <v>404</v>
      </c>
      <c r="C44" s="252"/>
      <c r="D44" s="219"/>
      <c r="E44" s="219"/>
      <c r="F44" s="222"/>
      <c r="G44" s="95" t="n">
        <f aca="false">SUM(C44:F44)</f>
        <v>0</v>
      </c>
    </row>
    <row r="45" customFormat="false" ht="12" hidden="false" customHeight="true" outlineLevel="0" collapsed="false">
      <c r="A45" s="21" t="n">
        <v>602</v>
      </c>
      <c r="B45" s="45" t="s">
        <v>405</v>
      </c>
      <c r="C45" s="252"/>
      <c r="D45" s="219"/>
      <c r="E45" s="219"/>
      <c r="F45" s="222"/>
      <c r="G45" s="95" t="n">
        <f aca="false">SUM(C45:F45)</f>
        <v>0</v>
      </c>
    </row>
    <row r="46" customFormat="false" ht="12" hidden="false" customHeight="true" outlineLevel="0" collapsed="false">
      <c r="A46" s="457" t="n">
        <v>603</v>
      </c>
      <c r="B46" s="455" t="s">
        <v>406</v>
      </c>
      <c r="C46" s="252"/>
      <c r="D46" s="219"/>
      <c r="E46" s="219"/>
      <c r="F46" s="222"/>
      <c r="G46" s="95" t="n">
        <f aca="false">SUM(C46:F46)</f>
        <v>0</v>
      </c>
    </row>
    <row r="47" customFormat="false" ht="12" hidden="false" customHeight="true" outlineLevel="0" collapsed="false">
      <c r="A47" s="457" t="n">
        <v>609</v>
      </c>
      <c r="B47" s="455" t="s">
        <v>407</v>
      </c>
      <c r="C47" s="252"/>
      <c r="D47" s="219"/>
      <c r="E47" s="219"/>
      <c r="F47" s="222"/>
      <c r="G47" s="95" t="n">
        <f aca="false">SUM(C47:F47)</f>
        <v>0</v>
      </c>
    </row>
    <row r="48" customFormat="false" ht="12" hidden="false" customHeight="true" outlineLevel="0" collapsed="false">
      <c r="A48" s="21" t="n">
        <v>609</v>
      </c>
      <c r="B48" s="45" t="s">
        <v>408</v>
      </c>
      <c r="C48" s="252"/>
      <c r="D48" s="219"/>
      <c r="E48" s="219"/>
      <c r="F48" s="222"/>
      <c r="G48" s="95" t="n">
        <f aca="false">SUM(C48:F48)</f>
        <v>0</v>
      </c>
    </row>
    <row r="49" customFormat="false" ht="12" hidden="false" customHeight="true" outlineLevel="0" collapsed="false">
      <c r="A49" s="21" t="n">
        <v>643</v>
      </c>
      <c r="B49" s="45" t="s">
        <v>409</v>
      </c>
      <c r="C49" s="252"/>
      <c r="D49" s="219"/>
      <c r="E49" s="219"/>
      <c r="F49" s="222"/>
      <c r="G49" s="95" t="n">
        <f aca="false">SUM(C49:F49)</f>
        <v>0</v>
      </c>
    </row>
    <row r="50" customFormat="false" ht="12" hidden="false" customHeight="true" outlineLevel="0" collapsed="false">
      <c r="A50" s="21" t="n">
        <v>644</v>
      </c>
      <c r="B50" s="45" t="s">
        <v>49</v>
      </c>
      <c r="C50" s="252"/>
      <c r="D50" s="219"/>
      <c r="E50" s="219"/>
      <c r="F50" s="222"/>
      <c r="G50" s="95" t="n">
        <f aca="false">SUM(C50:F50)</f>
        <v>0</v>
      </c>
    </row>
    <row r="51" customFormat="false" ht="12" hidden="false" customHeight="true" outlineLevel="0" collapsed="false">
      <c r="A51" s="21" t="n">
        <v>646</v>
      </c>
      <c r="B51" s="45" t="s">
        <v>410</v>
      </c>
      <c r="C51" s="252"/>
      <c r="D51" s="219"/>
      <c r="E51" s="219"/>
      <c r="F51" s="222"/>
      <c r="G51" s="95" t="n">
        <f aca="false">SUM(C51:F51)</f>
        <v>0</v>
      </c>
    </row>
    <row r="52" customFormat="false" ht="12" hidden="false" customHeight="true" outlineLevel="0" collapsed="false">
      <c r="A52" s="21" t="n">
        <v>648</v>
      </c>
      <c r="B52" s="455" t="s">
        <v>51</v>
      </c>
      <c r="C52" s="252"/>
      <c r="D52" s="219"/>
      <c r="E52" s="219"/>
      <c r="F52" s="222"/>
      <c r="G52" s="95" t="n">
        <f aca="false">SUM(C52:F52)</f>
        <v>0</v>
      </c>
    </row>
    <row r="53" customFormat="false" ht="12" hidden="false" customHeight="true" outlineLevel="0" collapsed="false">
      <c r="A53" s="21" t="n">
        <v>649</v>
      </c>
      <c r="B53" s="45" t="s">
        <v>52</v>
      </c>
      <c r="C53" s="252"/>
      <c r="D53" s="219"/>
      <c r="E53" s="219"/>
      <c r="F53" s="222"/>
      <c r="G53" s="95" t="n">
        <f aca="false">SUM(C53:F53)</f>
        <v>0</v>
      </c>
    </row>
    <row r="54" customFormat="false" ht="12" hidden="false" customHeight="true" outlineLevel="0" collapsed="false">
      <c r="A54" s="472" t="n">
        <v>662</v>
      </c>
      <c r="B54" s="45" t="s">
        <v>411</v>
      </c>
      <c r="C54" s="252"/>
      <c r="D54" s="219"/>
      <c r="E54" s="219"/>
      <c r="F54" s="222"/>
      <c r="G54" s="95" t="n">
        <f aca="false">SUM(C54:F54)</f>
        <v>0</v>
      </c>
    </row>
    <row r="55" customFormat="false" ht="12" hidden="false" customHeight="true" outlineLevel="0" collapsed="false">
      <c r="A55" s="21" t="n">
        <v>663</v>
      </c>
      <c r="B55" s="45" t="s">
        <v>412</v>
      </c>
      <c r="C55" s="252"/>
      <c r="D55" s="219"/>
      <c r="E55" s="219"/>
      <c r="F55" s="222"/>
      <c r="G55" s="95" t="n">
        <f aca="false">SUM(C55:F55)</f>
        <v>0</v>
      </c>
    </row>
    <row r="56" s="4" customFormat="true" ht="12" hidden="false" customHeight="true" outlineLevel="0" collapsed="false">
      <c r="A56" s="21" t="n">
        <v>672</v>
      </c>
      <c r="B56" s="458" t="s">
        <v>413</v>
      </c>
      <c r="C56" s="252"/>
      <c r="D56" s="219"/>
      <c r="E56" s="219"/>
      <c r="F56" s="222"/>
      <c r="G56" s="95" t="n">
        <f aca="false">SUM(C56:F56)</f>
        <v>0</v>
      </c>
    </row>
    <row r="57" customFormat="false" ht="12" hidden="false" customHeight="true" outlineLevel="0" collapsed="false">
      <c r="A57" s="473" t="n">
        <v>672</v>
      </c>
      <c r="B57" s="474" t="s">
        <v>414</v>
      </c>
      <c r="C57" s="459"/>
      <c r="D57" s="312"/>
      <c r="E57" s="312"/>
      <c r="F57" s="460"/>
      <c r="G57" s="101" t="n">
        <f aca="false">SUM(C57:F57)</f>
        <v>0</v>
      </c>
    </row>
    <row r="58" customFormat="false" ht="12" hidden="false" customHeight="true" outlineLevel="0" collapsed="false">
      <c r="A58" s="475" t="s">
        <v>77</v>
      </c>
      <c r="B58" s="476" t="s">
        <v>133</v>
      </c>
      <c r="C58" s="464" t="n">
        <f aca="false">SUM(C44:C57)</f>
        <v>0</v>
      </c>
      <c r="D58" s="315" t="n">
        <f aca="false">SUM(D44:D57)</f>
        <v>0</v>
      </c>
      <c r="E58" s="315" t="n">
        <f aca="false">SUM(E44:E57)</f>
        <v>0</v>
      </c>
      <c r="F58" s="465" t="n">
        <f aca="false">SUM(F44:F57)</f>
        <v>0</v>
      </c>
      <c r="G58" s="466" t="n">
        <f aca="false">SUM(G44:G57)</f>
        <v>0</v>
      </c>
    </row>
    <row r="59" s="292" customFormat="true" ht="12" hidden="false" customHeight="true" outlineLevel="0" collapsed="false">
      <c r="A59" s="477"/>
      <c r="B59" s="478" t="s">
        <v>415</v>
      </c>
      <c r="C59" s="479" t="n">
        <f aca="false">SUM(C58-C42)</f>
        <v>0</v>
      </c>
      <c r="D59" s="480" t="n">
        <f aca="false">SUM(D58-D42)</f>
        <v>0</v>
      </c>
      <c r="E59" s="480" t="n">
        <f aca="false">SUM(E58-E42)</f>
        <v>0</v>
      </c>
      <c r="F59" s="481" t="n">
        <f aca="false">SUM(F58-F42)</f>
        <v>0</v>
      </c>
      <c r="G59" s="482" t="n">
        <f aca="false">SUM(G58-G42)</f>
        <v>0</v>
      </c>
    </row>
    <row r="60" customFormat="false" ht="12" hidden="false" customHeight="true" outlineLevel="0" collapsed="false">
      <c r="A60" s="373"/>
      <c r="B60" s="296"/>
      <c r="C60" s="483"/>
      <c r="D60" s="373"/>
      <c r="E60" s="373"/>
      <c r="F60" s="373"/>
      <c r="G60" s="373"/>
    </row>
    <row r="61" customFormat="false" ht="12" hidden="false" customHeight="true" outlineLevel="0" collapsed="false">
      <c r="A61" s="373"/>
      <c r="B61" s="296" t="s">
        <v>416</v>
      </c>
      <c r="C61" s="483"/>
      <c r="D61" s="373"/>
      <c r="E61" s="373"/>
      <c r="F61" s="373"/>
      <c r="G61" s="373"/>
    </row>
    <row r="62" customFormat="false" ht="12" hidden="false" customHeight="true" outlineLevel="0" collapsed="false">
      <c r="A62" s="373"/>
      <c r="B62" s="296"/>
      <c r="C62" s="483"/>
      <c r="D62" s="373"/>
      <c r="E62" s="373"/>
      <c r="F62" s="373"/>
      <c r="G62" s="373"/>
    </row>
    <row r="63" customFormat="false" ht="12" hidden="false" customHeight="true" outlineLevel="0" collapsed="false">
      <c r="A63" s="373"/>
      <c r="B63" s="296" t="s">
        <v>417</v>
      </c>
      <c r="C63" s="373"/>
      <c r="D63" s="373"/>
      <c r="E63" s="483"/>
      <c r="F63" s="373"/>
      <c r="G63" s="373"/>
    </row>
    <row r="64" customFormat="false" ht="12" hidden="false" customHeight="true" outlineLevel="0" collapsed="false">
      <c r="B64" s="296"/>
      <c r="C64" s="373"/>
      <c r="D64" s="373"/>
      <c r="E64" s="483"/>
    </row>
    <row r="65" customFormat="false" ht="12" hidden="false" customHeight="true" outlineLevel="0" collapsed="false">
      <c r="B65" s="3" t="s">
        <v>418</v>
      </c>
      <c r="C65" s="3"/>
      <c r="D65" s="3" t="s">
        <v>419</v>
      </c>
      <c r="E65" s="3"/>
    </row>
    <row r="66" customFormat="false" ht="12.75" hidden="false" customHeight="false" outlineLevel="0" collapsed="false">
      <c r="B66" s="3"/>
      <c r="C66" s="3"/>
      <c r="D66" s="3"/>
      <c r="E66" s="3"/>
    </row>
    <row r="67" customFormat="false" ht="12.75" hidden="false" customHeight="false" outlineLevel="0" collapsed="false">
      <c r="B67" s="3" t="s">
        <v>420</v>
      </c>
      <c r="C67" s="3"/>
      <c r="D67" s="296" t="s">
        <v>421</v>
      </c>
      <c r="E67" s="3"/>
    </row>
  </sheetData>
  <mergeCells count="5">
    <mergeCell ref="A3:G3"/>
    <mergeCell ref="A6:A7"/>
    <mergeCell ref="B6:B7"/>
    <mergeCell ref="E6:F6"/>
    <mergeCell ref="G6:G7"/>
  </mergeCells>
  <printOptions headings="false" gridLines="false" gridLinesSet="true" horizontalCentered="false" verticalCentered="false"/>
  <pageMargins left="0.170138888888889" right="0.159722222222222" top="0.2" bottom="0.170138888888889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96"/>
  <sheetViews>
    <sheetView windowProtection="false"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B18" activeCellId="0" sqref="B18"/>
    </sheetView>
  </sheetViews>
  <sheetFormatPr defaultRowHeight="12.75"/>
  <cols>
    <col collapsed="false" hidden="false" max="1" min="1" style="0" width="4.45408163265306"/>
    <col collapsed="false" hidden="false" max="2" min="2" style="0" width="23.6224489795918"/>
    <col collapsed="false" hidden="false" max="3" min="3" style="0" width="13.0918367346939"/>
    <col collapsed="false" hidden="false" max="4" min="4" style="0" width="13.2295918367347"/>
    <col collapsed="false" hidden="false" max="5" min="5" style="0" width="11.8775510204082"/>
    <col collapsed="false" hidden="false" max="6" min="6" style="0" width="12.4183673469388"/>
    <col collapsed="false" hidden="false" max="7" min="7" style="0" width="10.9336734693878"/>
    <col collapsed="false" hidden="false" max="8" min="8" style="0" width="10.8010204081633"/>
    <col collapsed="false" hidden="false" max="9" min="9" style="0" width="11.4744897959184"/>
    <col collapsed="false" hidden="false" max="10" min="10" style="0" width="12.9591836734694"/>
    <col collapsed="false" hidden="false" max="11" min="11" style="0" width="6.75"/>
    <col collapsed="false" hidden="false" max="12" min="12" style="0" width="11.2040816326531"/>
    <col collapsed="false" hidden="false" max="1025" min="13" style="0" width="8.50510204081633"/>
  </cols>
  <sheetData>
    <row r="1" customFormat="false" ht="12" hidden="false" customHeight="true" outlineLevel="0" collapsed="false">
      <c r="A1" s="1" t="s">
        <v>422</v>
      </c>
      <c r="B1" s="1"/>
      <c r="C1" s="1"/>
      <c r="D1" s="1"/>
      <c r="E1" s="1"/>
      <c r="F1" s="1"/>
      <c r="G1" s="1"/>
      <c r="H1" s="1"/>
      <c r="I1" s="1"/>
      <c r="J1" s="484" t="s">
        <v>423</v>
      </c>
      <c r="K1" s="484" t="s">
        <v>424</v>
      </c>
      <c r="L1" s="6"/>
    </row>
    <row r="2" customFormat="false" ht="12" hidden="false" customHeight="true" outlineLevel="0" collapsed="false">
      <c r="A2" s="296" t="s">
        <v>92</v>
      </c>
      <c r="I2" s="4" t="s">
        <v>3</v>
      </c>
      <c r="J2" s="484"/>
      <c r="K2" s="6" t="s">
        <v>91</v>
      </c>
      <c r="L2" s="6"/>
    </row>
    <row r="3" customFormat="false" ht="8.25" hidden="false" customHeight="true" outlineLevel="0" collapsed="false">
      <c r="A3" s="7" t="s">
        <v>5</v>
      </c>
      <c r="B3" s="7"/>
      <c r="C3" s="452" t="s">
        <v>425</v>
      </c>
      <c r="D3" s="452"/>
      <c r="E3" s="452" t="s">
        <v>426</v>
      </c>
      <c r="F3" s="452"/>
      <c r="G3" s="452" t="s">
        <v>427</v>
      </c>
      <c r="H3" s="452"/>
      <c r="I3" s="452" t="s">
        <v>428</v>
      </c>
      <c r="J3" s="452"/>
    </row>
    <row r="4" customFormat="false" ht="10.5" hidden="false" customHeight="true" outlineLevel="0" collapsed="false">
      <c r="A4" s="7"/>
      <c r="B4" s="7"/>
      <c r="C4" s="452"/>
      <c r="D4" s="452"/>
      <c r="E4" s="452"/>
      <c r="F4" s="452"/>
      <c r="G4" s="452"/>
      <c r="H4" s="452"/>
      <c r="I4" s="452"/>
      <c r="J4" s="452"/>
    </row>
    <row r="5" customFormat="false" ht="25.5" hidden="false" customHeight="true" outlineLevel="0" collapsed="false">
      <c r="A5" s="7"/>
      <c r="B5" s="7"/>
      <c r="C5" s="485" t="s">
        <v>429</v>
      </c>
      <c r="D5" s="131" t="s">
        <v>430</v>
      </c>
      <c r="E5" s="485" t="s">
        <v>431</v>
      </c>
      <c r="F5" s="131" t="s">
        <v>432</v>
      </c>
      <c r="G5" s="486" t="s">
        <v>431</v>
      </c>
      <c r="H5" s="14" t="s">
        <v>430</v>
      </c>
      <c r="I5" s="486" t="s">
        <v>431</v>
      </c>
      <c r="J5" s="14" t="s">
        <v>430</v>
      </c>
    </row>
    <row r="6" customFormat="false" ht="12" hidden="false" customHeight="true" outlineLevel="0" collapsed="false">
      <c r="A6" s="15" t="n">
        <v>501</v>
      </c>
      <c r="B6" s="152" t="s">
        <v>14</v>
      </c>
      <c r="C6" s="219"/>
      <c r="D6" s="487"/>
      <c r="E6" s="487"/>
      <c r="F6" s="487"/>
      <c r="G6" s="488"/>
      <c r="H6" s="324"/>
      <c r="I6" s="488" t="n">
        <f aca="false">C6+E6+G6</f>
        <v>0</v>
      </c>
      <c r="J6" s="324" t="n">
        <f aca="false">D6+F6+H6</f>
        <v>0</v>
      </c>
    </row>
    <row r="7" customFormat="false" ht="12" hidden="false" customHeight="true" outlineLevel="0" collapsed="false">
      <c r="A7" s="31"/>
      <c r="B7" s="152" t="s">
        <v>433</v>
      </c>
      <c r="C7" s="219"/>
      <c r="D7" s="487"/>
      <c r="E7" s="487"/>
      <c r="F7" s="487"/>
      <c r="G7" s="250"/>
      <c r="H7" s="489"/>
      <c r="I7" s="250"/>
      <c r="J7" s="305"/>
    </row>
    <row r="8" customFormat="false" ht="12" hidden="false" customHeight="true" outlineLevel="0" collapsed="false">
      <c r="A8" s="31"/>
      <c r="B8" s="152"/>
      <c r="C8" s="219"/>
      <c r="D8" s="487"/>
      <c r="E8" s="487"/>
      <c r="F8" s="487"/>
      <c r="G8" s="250"/>
      <c r="H8" s="489"/>
      <c r="I8" s="250"/>
      <c r="J8" s="305"/>
    </row>
    <row r="9" customFormat="false" ht="12" hidden="false" customHeight="true" outlineLevel="0" collapsed="false">
      <c r="A9" s="21" t="n">
        <v>502</v>
      </c>
      <c r="B9" s="45" t="s">
        <v>15</v>
      </c>
      <c r="C9" s="490" t="n">
        <f aca="false">SUM(C10:C13)</f>
        <v>0</v>
      </c>
      <c r="D9" s="487" t="n">
        <f aca="false">SUM(D10:D13)</f>
        <v>0</v>
      </c>
      <c r="E9" s="487" t="n">
        <f aca="false">SUM(E10:E13)</f>
        <v>0</v>
      </c>
      <c r="F9" s="487" t="n">
        <f aca="false">SUM(F10:F13)</f>
        <v>0</v>
      </c>
      <c r="G9" s="252" t="n">
        <f aca="false">SUM(G10:G13)</f>
        <v>0</v>
      </c>
      <c r="H9" s="489" t="n">
        <f aca="false">SUM(H10:H13)</f>
        <v>0</v>
      </c>
      <c r="I9" s="252" t="n">
        <f aca="false">SUM(I10:I13)</f>
        <v>0</v>
      </c>
      <c r="J9" s="47" t="n">
        <f aca="false">SUM(J10:J13)</f>
        <v>0</v>
      </c>
    </row>
    <row r="10" customFormat="false" ht="12" hidden="false" customHeight="true" outlineLevel="0" collapsed="false">
      <c r="A10" s="21"/>
      <c r="B10" s="45" t="s">
        <v>434</v>
      </c>
      <c r="C10" s="491"/>
      <c r="D10" s="47"/>
      <c r="E10" s="491"/>
      <c r="F10" s="47"/>
      <c r="G10" s="491"/>
      <c r="H10" s="47"/>
      <c r="I10" s="250" t="n">
        <f aca="false">C10+E10+G10</f>
        <v>0</v>
      </c>
      <c r="J10" s="305" t="n">
        <f aca="false">D10+F10+H10</f>
        <v>0</v>
      </c>
    </row>
    <row r="11" customFormat="false" ht="12" hidden="false" customHeight="true" outlineLevel="0" collapsed="false">
      <c r="A11" s="21"/>
      <c r="B11" s="45" t="s">
        <v>435</v>
      </c>
      <c r="C11" s="491"/>
      <c r="D11" s="47"/>
      <c r="E11" s="490"/>
      <c r="F11" s="47"/>
      <c r="G11" s="491"/>
      <c r="H11" s="47"/>
      <c r="I11" s="250" t="n">
        <f aca="false">C11+E11+G11</f>
        <v>0</v>
      </c>
      <c r="J11" s="305" t="n">
        <f aca="false">D11+F11+H11</f>
        <v>0</v>
      </c>
    </row>
    <row r="12" customFormat="false" ht="12" hidden="false" customHeight="true" outlineLevel="0" collapsed="false">
      <c r="A12" s="21"/>
      <c r="B12" s="45" t="s">
        <v>382</v>
      </c>
      <c r="C12" s="491"/>
      <c r="D12" s="47"/>
      <c r="E12" s="490"/>
      <c r="F12" s="47"/>
      <c r="G12" s="491"/>
      <c r="H12" s="47"/>
      <c r="I12" s="250" t="n">
        <f aca="false">C12+E12+G12</f>
        <v>0</v>
      </c>
      <c r="J12" s="305" t="n">
        <f aca="false">D12+F12+H12</f>
        <v>0</v>
      </c>
    </row>
    <row r="13" customFormat="false" ht="12" hidden="false" customHeight="true" outlineLevel="0" collapsed="false">
      <c r="A13" s="21"/>
      <c r="B13" s="45" t="s">
        <v>383</v>
      </c>
      <c r="C13" s="491"/>
      <c r="D13" s="47"/>
      <c r="E13" s="490"/>
      <c r="F13" s="47"/>
      <c r="G13" s="491"/>
      <c r="H13" s="47"/>
      <c r="I13" s="250" t="n">
        <f aca="false">C13+E13+G13</f>
        <v>0</v>
      </c>
      <c r="J13" s="305" t="n">
        <f aca="false">D13+F13+H13</f>
        <v>0</v>
      </c>
    </row>
    <row r="14" customFormat="false" ht="12" hidden="false" customHeight="true" outlineLevel="0" collapsed="false">
      <c r="A14" s="21" t="n">
        <v>511</v>
      </c>
      <c r="B14" s="45" t="s">
        <v>16</v>
      </c>
      <c r="C14" s="491"/>
      <c r="D14" s="47"/>
      <c r="E14" s="490"/>
      <c r="F14" s="47"/>
      <c r="G14" s="491"/>
      <c r="H14" s="47"/>
      <c r="I14" s="250" t="n">
        <f aca="false">C14+E14+G14</f>
        <v>0</v>
      </c>
      <c r="J14" s="305" t="n">
        <f aca="false">D14+F14+H14</f>
        <v>0</v>
      </c>
    </row>
    <row r="15" customFormat="false" ht="12" hidden="false" customHeight="true" outlineLevel="0" collapsed="false">
      <c r="A15" s="21" t="n">
        <v>512</v>
      </c>
      <c r="B15" s="45" t="s">
        <v>17</v>
      </c>
      <c r="C15" s="491"/>
      <c r="D15" s="47"/>
      <c r="E15" s="490"/>
      <c r="F15" s="47"/>
      <c r="G15" s="491"/>
      <c r="H15" s="47"/>
      <c r="I15" s="250" t="n">
        <f aca="false">C15+E15+G15</f>
        <v>0</v>
      </c>
      <c r="J15" s="305" t="n">
        <f aca="false">D15+F15+H15</f>
        <v>0</v>
      </c>
    </row>
    <row r="16" customFormat="false" ht="12" hidden="false" customHeight="true" outlineLevel="0" collapsed="false">
      <c r="A16" s="21" t="n">
        <v>513</v>
      </c>
      <c r="B16" s="45" t="s">
        <v>18</v>
      </c>
      <c r="C16" s="491"/>
      <c r="D16" s="47"/>
      <c r="E16" s="490"/>
      <c r="F16" s="47"/>
      <c r="G16" s="491"/>
      <c r="H16" s="47"/>
      <c r="I16" s="250" t="n">
        <f aca="false">C16+E16+G16</f>
        <v>0</v>
      </c>
      <c r="J16" s="305" t="n">
        <f aca="false">D16+F16+H16</f>
        <v>0</v>
      </c>
    </row>
    <row r="17" customFormat="false" ht="12" hidden="false" customHeight="true" outlineLevel="0" collapsed="false">
      <c r="A17" s="21" t="n">
        <v>518</v>
      </c>
      <c r="B17" s="45" t="s">
        <v>436</v>
      </c>
      <c r="C17" s="491"/>
      <c r="D17" s="47"/>
      <c r="E17" s="490"/>
      <c r="F17" s="47"/>
      <c r="G17" s="491"/>
      <c r="H17" s="47"/>
      <c r="I17" s="250" t="n">
        <f aca="false">C17+E17+G17</f>
        <v>0</v>
      </c>
      <c r="J17" s="305" t="n">
        <f aca="false">D17+F17+H17</f>
        <v>0</v>
      </c>
    </row>
    <row r="18" customFormat="false" ht="12" hidden="false" customHeight="true" outlineLevel="0" collapsed="false">
      <c r="A18" s="21"/>
      <c r="B18" s="45" t="s">
        <v>21</v>
      </c>
      <c r="C18" s="491"/>
      <c r="D18" s="47"/>
      <c r="E18" s="490"/>
      <c r="F18" s="47"/>
      <c r="G18" s="491"/>
      <c r="H18" s="47"/>
      <c r="I18" s="250"/>
      <c r="J18" s="305"/>
    </row>
    <row r="19" customFormat="false" ht="12" hidden="false" customHeight="true" outlineLevel="0" collapsed="false">
      <c r="A19" s="21"/>
      <c r="B19" s="45" t="s">
        <v>22</v>
      </c>
      <c r="C19" s="491"/>
      <c r="D19" s="47"/>
      <c r="E19" s="490"/>
      <c r="F19" s="47"/>
      <c r="G19" s="491"/>
      <c r="H19" s="47"/>
      <c r="I19" s="250"/>
      <c r="J19" s="305"/>
    </row>
    <row r="20" customFormat="false" ht="12" hidden="false" customHeight="true" outlineLevel="0" collapsed="false">
      <c r="A20" s="21"/>
      <c r="B20" s="45" t="s">
        <v>23</v>
      </c>
      <c r="C20" s="491"/>
      <c r="D20" s="47"/>
      <c r="E20" s="490"/>
      <c r="F20" s="47"/>
      <c r="G20" s="491"/>
      <c r="H20" s="47"/>
      <c r="I20" s="250"/>
      <c r="J20" s="305"/>
    </row>
    <row r="21" customFormat="false" ht="12" hidden="false" customHeight="true" outlineLevel="0" collapsed="false">
      <c r="A21" s="21"/>
      <c r="B21" s="45" t="s">
        <v>24</v>
      </c>
      <c r="C21" s="491"/>
      <c r="D21" s="47"/>
      <c r="E21" s="490"/>
      <c r="F21" s="47"/>
      <c r="G21" s="491"/>
      <c r="H21" s="47"/>
      <c r="I21" s="250"/>
      <c r="J21" s="305"/>
    </row>
    <row r="22" customFormat="false" ht="12" hidden="false" customHeight="true" outlineLevel="0" collapsed="false">
      <c r="A22" s="21"/>
      <c r="B22" s="45" t="s">
        <v>25</v>
      </c>
      <c r="C22" s="491"/>
      <c r="D22" s="47"/>
      <c r="E22" s="490"/>
      <c r="F22" s="47"/>
      <c r="G22" s="491"/>
      <c r="H22" s="47"/>
      <c r="I22" s="250"/>
      <c r="J22" s="305"/>
    </row>
    <row r="23" customFormat="false" ht="12" hidden="false" customHeight="true" outlineLevel="0" collapsed="false">
      <c r="A23" s="21" t="n">
        <v>521</v>
      </c>
      <c r="B23" s="45" t="s">
        <v>20</v>
      </c>
      <c r="C23" s="491"/>
      <c r="D23" s="47"/>
      <c r="E23" s="490"/>
      <c r="F23" s="47"/>
      <c r="G23" s="491"/>
      <c r="H23" s="47"/>
      <c r="I23" s="250" t="n">
        <f aca="false">C23+E23+G23</f>
        <v>0</v>
      </c>
      <c r="J23" s="305" t="n">
        <f aca="false">D23+F23+H23</f>
        <v>0</v>
      </c>
    </row>
    <row r="24" customFormat="false" ht="12" hidden="false" customHeight="true" outlineLevel="0" collapsed="false">
      <c r="A24" s="21" t="n">
        <v>524</v>
      </c>
      <c r="B24" s="45" t="s">
        <v>26</v>
      </c>
      <c r="C24" s="491"/>
      <c r="D24" s="47"/>
      <c r="E24" s="490"/>
      <c r="F24" s="47"/>
      <c r="G24" s="491"/>
      <c r="H24" s="47"/>
      <c r="I24" s="250" t="n">
        <f aca="false">C24+E24+G24</f>
        <v>0</v>
      </c>
      <c r="J24" s="305" t="n">
        <f aca="false">D24+F24+H24</f>
        <v>0</v>
      </c>
    </row>
    <row r="25" customFormat="false" ht="12" hidden="false" customHeight="true" outlineLevel="0" collapsed="false">
      <c r="A25" s="21" t="n">
        <v>525</v>
      </c>
      <c r="B25" s="45" t="s">
        <v>27</v>
      </c>
      <c r="C25" s="491"/>
      <c r="D25" s="47"/>
      <c r="E25" s="490"/>
      <c r="F25" s="47"/>
      <c r="G25" s="491"/>
      <c r="H25" s="47"/>
      <c r="I25" s="250" t="n">
        <f aca="false">C25+E25+G25</f>
        <v>0</v>
      </c>
      <c r="J25" s="305" t="n">
        <f aca="false">D25+F25+H25</f>
        <v>0</v>
      </c>
    </row>
    <row r="26" customFormat="false" ht="12" hidden="false" customHeight="true" outlineLevel="0" collapsed="false">
      <c r="A26" s="21" t="n">
        <v>527</v>
      </c>
      <c r="B26" s="45" t="s">
        <v>437</v>
      </c>
      <c r="C26" s="491"/>
      <c r="D26" s="47"/>
      <c r="E26" s="490"/>
      <c r="F26" s="47"/>
      <c r="G26" s="491"/>
      <c r="H26" s="47"/>
      <c r="I26" s="250" t="n">
        <f aca="false">C26+E26+G26</f>
        <v>0</v>
      </c>
      <c r="J26" s="305" t="n">
        <f aca="false">D26+F26+H26</f>
        <v>0</v>
      </c>
    </row>
    <row r="27" customFormat="false" ht="12" hidden="false" customHeight="true" outlineLevel="0" collapsed="false">
      <c r="A27" s="21" t="n">
        <v>528</v>
      </c>
      <c r="B27" s="45" t="s">
        <v>388</v>
      </c>
      <c r="C27" s="491"/>
      <c r="D27" s="47"/>
      <c r="E27" s="490"/>
      <c r="F27" s="47"/>
      <c r="G27" s="491"/>
      <c r="H27" s="47"/>
      <c r="I27" s="250" t="n">
        <f aca="false">C27+E27+G27</f>
        <v>0</v>
      </c>
      <c r="J27" s="305" t="n">
        <f aca="false">D27+F27+H27</f>
        <v>0</v>
      </c>
    </row>
    <row r="28" customFormat="false" ht="12" hidden="false" customHeight="true" outlineLevel="0" collapsed="false">
      <c r="A28" s="21" t="n">
        <v>53</v>
      </c>
      <c r="B28" s="45" t="s">
        <v>30</v>
      </c>
      <c r="C28" s="491"/>
      <c r="D28" s="47"/>
      <c r="E28" s="490"/>
      <c r="F28" s="47"/>
      <c r="G28" s="491"/>
      <c r="H28" s="47"/>
      <c r="I28" s="250" t="n">
        <f aca="false">C28+E28+G28</f>
        <v>0</v>
      </c>
      <c r="J28" s="305" t="n">
        <f aca="false">D28+F28+H28</f>
        <v>0</v>
      </c>
    </row>
    <row r="29" customFormat="false" ht="12" hidden="false" customHeight="true" outlineLevel="0" collapsed="false">
      <c r="A29" s="21" t="n">
        <v>542</v>
      </c>
      <c r="B29" s="45" t="s">
        <v>31</v>
      </c>
      <c r="C29" s="491"/>
      <c r="D29" s="47"/>
      <c r="E29" s="490"/>
      <c r="F29" s="47"/>
      <c r="G29" s="491"/>
      <c r="H29" s="47"/>
      <c r="I29" s="250" t="n">
        <f aca="false">C29+E29+G29</f>
        <v>0</v>
      </c>
      <c r="J29" s="305" t="n">
        <f aca="false">D29+F29+H29</f>
        <v>0</v>
      </c>
    </row>
    <row r="30" customFormat="false" ht="12" hidden="false" customHeight="true" outlineLevel="0" collapsed="false">
      <c r="A30" s="21" t="n">
        <v>544</v>
      </c>
      <c r="B30" s="45" t="s">
        <v>32</v>
      </c>
      <c r="C30" s="490"/>
      <c r="D30" s="47"/>
      <c r="E30" s="490"/>
      <c r="F30" s="47"/>
      <c r="G30" s="490"/>
      <c r="H30" s="47"/>
      <c r="I30" s="252" t="n">
        <f aca="false">C30+E30+G30</f>
        <v>0</v>
      </c>
      <c r="J30" s="47" t="n">
        <f aca="false">D30+F30+H30</f>
        <v>0</v>
      </c>
    </row>
    <row r="31" customFormat="false" ht="12" hidden="false" customHeight="true" outlineLevel="0" collapsed="false">
      <c r="A31" s="27" t="n">
        <v>547</v>
      </c>
      <c r="B31" s="49" t="s">
        <v>33</v>
      </c>
      <c r="C31" s="492"/>
      <c r="D31" s="51"/>
      <c r="E31" s="493"/>
      <c r="F31" s="51"/>
      <c r="G31" s="492"/>
      <c r="H31" s="51"/>
      <c r="I31" s="250" t="n">
        <f aca="false">C31+E31+G31</f>
        <v>0</v>
      </c>
      <c r="J31" s="305" t="n">
        <f aca="false">D31+F31+H31</f>
        <v>0</v>
      </c>
    </row>
    <row r="32" customFormat="false" ht="12" hidden="false" customHeight="true" outlineLevel="0" collapsed="false">
      <c r="A32" s="21" t="n">
        <v>549</v>
      </c>
      <c r="B32" s="45" t="s">
        <v>34</v>
      </c>
      <c r="C32" s="490"/>
      <c r="D32" s="47"/>
      <c r="E32" s="490"/>
      <c r="F32" s="47"/>
      <c r="G32" s="490"/>
      <c r="H32" s="47"/>
      <c r="I32" s="250" t="n">
        <f aca="false">C32+E32+G32</f>
        <v>0</v>
      </c>
      <c r="J32" s="305" t="n">
        <f aca="false">D32+F32+H32</f>
        <v>0</v>
      </c>
    </row>
    <row r="33" customFormat="false" ht="12" hidden="false" customHeight="true" outlineLevel="0" collapsed="false">
      <c r="A33" s="31" t="n">
        <v>551</v>
      </c>
      <c r="B33" s="454" t="s">
        <v>35</v>
      </c>
      <c r="C33" s="491"/>
      <c r="D33" s="305"/>
      <c r="E33" s="491"/>
      <c r="F33" s="305"/>
      <c r="G33" s="491"/>
      <c r="H33" s="305"/>
      <c r="I33" s="250" t="n">
        <f aca="false">C33+E33+G33</f>
        <v>0</v>
      </c>
      <c r="J33" s="305" t="n">
        <f aca="false">D33+F33+H33</f>
        <v>0</v>
      </c>
    </row>
    <row r="34" customFormat="false" ht="12" hidden="false" customHeight="true" outlineLevel="0" collapsed="false">
      <c r="A34" s="31" t="n">
        <v>551</v>
      </c>
      <c r="B34" s="454" t="s">
        <v>36</v>
      </c>
      <c r="C34" s="491"/>
      <c r="D34" s="47"/>
      <c r="E34" s="491"/>
      <c r="F34" s="305"/>
      <c r="G34" s="491"/>
      <c r="H34" s="47"/>
      <c r="I34" s="250" t="n">
        <f aca="false">C34+E34+G34</f>
        <v>0</v>
      </c>
      <c r="J34" s="305" t="n">
        <f aca="false">D34+F34+H34</f>
        <v>0</v>
      </c>
    </row>
    <row r="35" customFormat="false" ht="12" hidden="false" customHeight="true" outlineLevel="0" collapsed="false">
      <c r="A35" s="31" t="n">
        <v>551</v>
      </c>
      <c r="B35" s="454" t="s">
        <v>438</v>
      </c>
      <c r="C35" s="491"/>
      <c r="D35" s="47"/>
      <c r="E35" s="491"/>
      <c r="F35" s="305"/>
      <c r="G35" s="491"/>
      <c r="H35" s="47"/>
      <c r="I35" s="250" t="n">
        <f aca="false">C35+E35+G35</f>
        <v>0</v>
      </c>
      <c r="J35" s="305" t="n">
        <f aca="false">D35+F35+H35</f>
        <v>0</v>
      </c>
    </row>
    <row r="36" customFormat="false" ht="12" hidden="false" customHeight="true" outlineLevel="0" collapsed="false">
      <c r="A36" s="21" t="n">
        <v>553</v>
      </c>
      <c r="B36" s="45" t="s">
        <v>439</v>
      </c>
      <c r="C36" s="490"/>
      <c r="D36" s="47"/>
      <c r="E36" s="490"/>
      <c r="F36" s="47"/>
      <c r="G36" s="490"/>
      <c r="H36" s="47"/>
      <c r="I36" s="250" t="n">
        <f aca="false">C36+E36+G36</f>
        <v>0</v>
      </c>
      <c r="J36" s="305" t="n">
        <f aca="false">D36+F36+H36</f>
        <v>0</v>
      </c>
    </row>
    <row r="37" customFormat="false" ht="12" hidden="false" customHeight="true" outlineLevel="0" collapsed="false">
      <c r="A37" s="21" t="n">
        <v>557</v>
      </c>
      <c r="B37" s="45" t="s">
        <v>39</v>
      </c>
      <c r="C37" s="490"/>
      <c r="D37" s="47"/>
      <c r="E37" s="490"/>
      <c r="F37" s="47"/>
      <c r="G37" s="490"/>
      <c r="H37" s="47"/>
      <c r="I37" s="250" t="n">
        <f aca="false">C37+E37+G37</f>
        <v>0</v>
      </c>
      <c r="J37" s="305" t="n">
        <f aca="false">D37+F37+H37</f>
        <v>0</v>
      </c>
    </row>
    <row r="38" customFormat="false" ht="12" hidden="false" customHeight="true" outlineLevel="0" collapsed="false">
      <c r="A38" s="21" t="n">
        <v>558</v>
      </c>
      <c r="B38" s="45" t="s">
        <v>40</v>
      </c>
      <c r="C38" s="491"/>
      <c r="D38" s="47"/>
      <c r="E38" s="490"/>
      <c r="F38" s="47"/>
      <c r="G38" s="491"/>
      <c r="H38" s="47"/>
      <c r="I38" s="250" t="n">
        <f aca="false">C38+E38+G38</f>
        <v>0</v>
      </c>
      <c r="J38" s="305" t="n">
        <f aca="false">D38+F38+H38</f>
        <v>0</v>
      </c>
    </row>
    <row r="39" customFormat="false" ht="12" hidden="false" customHeight="true" outlineLevel="0" collapsed="false">
      <c r="A39" s="34" t="n">
        <v>569</v>
      </c>
      <c r="B39" s="49" t="s">
        <v>440</v>
      </c>
      <c r="C39" s="493"/>
      <c r="D39" s="51"/>
      <c r="E39" s="493"/>
      <c r="F39" s="51"/>
      <c r="G39" s="493"/>
      <c r="H39" s="51"/>
      <c r="I39" s="459" t="n">
        <f aca="false">C39+E39+G39</f>
        <v>0</v>
      </c>
      <c r="J39" s="51" t="n">
        <f aca="false">D39+F39+H39</f>
        <v>0</v>
      </c>
    </row>
    <row r="40" customFormat="false" ht="11.25" hidden="false" customHeight="true" outlineLevel="0" collapsed="false">
      <c r="A40" s="494" t="s">
        <v>43</v>
      </c>
      <c r="B40" s="495"/>
      <c r="C40" s="496" t="n">
        <f aca="false">SUM(C6+C9+C14+C15+C16+C17+C23+C24+C25+C26+C27+C28+C29+C30+C31+C32+C37+C35+C33+C34+C36+C38+C39)</f>
        <v>0</v>
      </c>
      <c r="D40" s="496" t="n">
        <f aca="false">SUM(D6+D9+D14+D15+D16+D17+D23+D24+D25+D26+D27+D28+D29+D30+D31+D32+D37+D35+D33+D34+D36+D38+D39)</f>
        <v>0</v>
      </c>
      <c r="E40" s="496" t="n">
        <f aca="false">SUM(E6+E9+E14+E15+E16+E17+E23+E24+E25+E26+E27+E28+E29+E30+E31+E32+E37+E35+E33+E34+E36+E38+E39)</f>
        <v>0</v>
      </c>
      <c r="F40" s="496" t="n">
        <f aca="false">SUM(F6+F9+F14+F15+F16+F17+F23+F24+F25+F26+F27+F28+F29+F30+F31+F32+F37+F35+F33+F34+F36+F38+F39)</f>
        <v>0</v>
      </c>
      <c r="G40" s="496" t="n">
        <f aca="false">SUM(G6+G9+G14+G15+G16+G17+G23+G24+G25+G26+G27+G28+G29+G30+G31+G32+G37+G35+G33+G34+G36+G38+G39)</f>
        <v>0</v>
      </c>
      <c r="H40" s="496" t="n">
        <f aca="false">SUM(H6+H9+H14+H15+H16+H17+H23+H24+H25+H26+H27+H28+H29+H30+H31+H32+H37+H35+H33+H34+H36+H38+H39)</f>
        <v>0</v>
      </c>
      <c r="I40" s="497" t="n">
        <f aca="false">SUM(I6+I9+I14+I15+I16+I17+I23+I24+I25+I26+I27+I28+I29+I30+I31+I32+I37+I35+I33+I34+I36+I38+I39)</f>
        <v>0</v>
      </c>
      <c r="J40" s="497" t="n">
        <f aca="false">SUM(J6+J9+J14+J15+J16+J17+J23+J24+J25+J26+J27+J28+J29+J30+J31+J32+J37+J35+J33+J34+J36+J38+J39)</f>
        <v>0</v>
      </c>
    </row>
    <row r="41" customFormat="false" ht="12" hidden="false" customHeight="true" outlineLevel="0" collapsed="false">
      <c r="A41" s="15" t="n">
        <v>601</v>
      </c>
      <c r="B41" s="498" t="s">
        <v>44</v>
      </c>
      <c r="C41" s="492"/>
      <c r="D41" s="499"/>
      <c r="E41" s="500"/>
      <c r="F41" s="501"/>
      <c r="G41" s="492"/>
      <c r="H41" s="501"/>
      <c r="I41" s="502" t="n">
        <f aca="false">C41+E41+G41</f>
        <v>0</v>
      </c>
      <c r="J41" s="324" t="n">
        <f aca="false">D41+F41+H41</f>
        <v>0</v>
      </c>
    </row>
    <row r="42" customFormat="false" ht="12" hidden="false" customHeight="true" outlineLevel="0" collapsed="false">
      <c r="A42" s="21" t="n">
        <v>602</v>
      </c>
      <c r="B42" s="503" t="s">
        <v>45</v>
      </c>
      <c r="C42" s="490"/>
      <c r="D42" s="47"/>
      <c r="E42" s="252"/>
      <c r="F42" s="222"/>
      <c r="G42" s="490"/>
      <c r="H42" s="222"/>
      <c r="I42" s="490" t="n">
        <f aca="false">C42+E42+G42</f>
        <v>0</v>
      </c>
      <c r="J42" s="47" t="n">
        <f aca="false">D42+F42+H42</f>
        <v>0</v>
      </c>
    </row>
    <row r="43" customFormat="false" ht="12" hidden="false" customHeight="true" outlineLevel="0" collapsed="false">
      <c r="A43" s="21" t="n">
        <v>603</v>
      </c>
      <c r="B43" s="503" t="s">
        <v>441</v>
      </c>
      <c r="C43" s="490"/>
      <c r="D43" s="47"/>
      <c r="E43" s="252"/>
      <c r="F43" s="222"/>
      <c r="G43" s="490"/>
      <c r="H43" s="222"/>
      <c r="I43" s="490" t="n">
        <f aca="false">C43+E43+G43</f>
        <v>0</v>
      </c>
      <c r="J43" s="47" t="n">
        <f aca="false">D43+F43+H43</f>
        <v>0</v>
      </c>
    </row>
    <row r="44" customFormat="false" ht="12" hidden="false" customHeight="true" outlineLevel="0" collapsed="false">
      <c r="A44" s="21" t="n">
        <v>609</v>
      </c>
      <c r="B44" s="503" t="s">
        <v>442</v>
      </c>
      <c r="C44" s="490"/>
      <c r="D44" s="47"/>
      <c r="E44" s="252"/>
      <c r="F44" s="222"/>
      <c r="G44" s="490"/>
      <c r="H44" s="222"/>
      <c r="I44" s="490" t="n">
        <f aca="false">C44+E44+G44</f>
        <v>0</v>
      </c>
      <c r="J44" s="47" t="n">
        <f aca="false">D44+F44+H44</f>
        <v>0</v>
      </c>
    </row>
    <row r="45" customFormat="false" ht="12" hidden="false" customHeight="true" outlineLevel="0" collapsed="false">
      <c r="A45" s="21" t="n">
        <v>609</v>
      </c>
      <c r="B45" s="503" t="s">
        <v>443</v>
      </c>
      <c r="C45" s="490"/>
      <c r="D45" s="47"/>
      <c r="E45" s="252"/>
      <c r="F45" s="222"/>
      <c r="G45" s="490"/>
      <c r="H45" s="222"/>
      <c r="I45" s="490" t="n">
        <f aca="false">C45+E45+G45</f>
        <v>0</v>
      </c>
      <c r="J45" s="47" t="n">
        <f aca="false">D45+F45+H45</f>
        <v>0</v>
      </c>
    </row>
    <row r="46" customFormat="false" ht="12" hidden="false" customHeight="true" outlineLevel="0" collapsed="false">
      <c r="A46" s="21" t="n">
        <v>644</v>
      </c>
      <c r="B46" s="504" t="s">
        <v>444</v>
      </c>
      <c r="C46" s="493"/>
      <c r="D46" s="51"/>
      <c r="E46" s="459"/>
      <c r="F46" s="460"/>
      <c r="G46" s="493"/>
      <c r="H46" s="460"/>
      <c r="I46" s="490" t="n">
        <f aca="false">C46+E46+G46</f>
        <v>0</v>
      </c>
      <c r="J46" s="47" t="n">
        <f aca="false">D46+F46+H46</f>
        <v>0</v>
      </c>
    </row>
    <row r="47" customFormat="false" ht="12" hidden="false" customHeight="true" outlineLevel="0" collapsed="false">
      <c r="A47" s="21" t="n">
        <v>646</v>
      </c>
      <c r="B47" s="504" t="s">
        <v>445</v>
      </c>
      <c r="C47" s="493"/>
      <c r="D47" s="51"/>
      <c r="E47" s="459"/>
      <c r="F47" s="460"/>
      <c r="G47" s="493"/>
      <c r="H47" s="460"/>
      <c r="I47" s="490" t="n">
        <f aca="false">C47+E47+G47</f>
        <v>0</v>
      </c>
      <c r="J47" s="47" t="n">
        <f aca="false">D47+F47+H47</f>
        <v>0</v>
      </c>
    </row>
    <row r="48" customFormat="false" ht="12" hidden="false" customHeight="true" outlineLevel="0" collapsed="false">
      <c r="A48" s="21" t="n">
        <v>648</v>
      </c>
      <c r="B48" s="503" t="s">
        <v>51</v>
      </c>
      <c r="C48" s="490"/>
      <c r="D48" s="47"/>
      <c r="E48" s="252"/>
      <c r="F48" s="222"/>
      <c r="G48" s="490"/>
      <c r="H48" s="222"/>
      <c r="I48" s="490" t="n">
        <f aca="false">C48+E48+G48</f>
        <v>0</v>
      </c>
      <c r="J48" s="47" t="n">
        <f aca="false">D48+F48+H48</f>
        <v>0</v>
      </c>
    </row>
    <row r="49" customFormat="false" ht="12" hidden="false" customHeight="true" outlineLevel="0" collapsed="false">
      <c r="A49" s="21" t="n">
        <v>662</v>
      </c>
      <c r="B49" s="503" t="s">
        <v>53</v>
      </c>
      <c r="C49" s="490"/>
      <c r="D49" s="47"/>
      <c r="E49" s="252"/>
      <c r="F49" s="222"/>
      <c r="G49" s="490"/>
      <c r="H49" s="222"/>
      <c r="I49" s="490" t="n">
        <f aca="false">C49+E49+G49</f>
        <v>0</v>
      </c>
      <c r="J49" s="47" t="n">
        <f aca="false">D49+F49+H49</f>
        <v>0</v>
      </c>
    </row>
    <row r="50" customFormat="false" ht="12" hidden="false" customHeight="true" outlineLevel="0" collapsed="false">
      <c r="A50" s="21" t="n">
        <v>672</v>
      </c>
      <c r="B50" s="505" t="s">
        <v>446</v>
      </c>
      <c r="C50" s="506"/>
      <c r="D50" s="507"/>
      <c r="E50" s="459"/>
      <c r="F50" s="460"/>
      <c r="G50" s="493"/>
      <c r="H50" s="460"/>
      <c r="I50" s="490" t="n">
        <f aca="false">C50+E50+G50</f>
        <v>0</v>
      </c>
      <c r="J50" s="47" t="n">
        <f aca="false">D50+F50+H50</f>
        <v>0</v>
      </c>
    </row>
    <row r="51" customFormat="false" ht="12" hidden="false" customHeight="true" outlineLevel="0" collapsed="false">
      <c r="A51" s="508" t="n">
        <v>672</v>
      </c>
      <c r="B51" s="509" t="s">
        <v>447</v>
      </c>
      <c r="C51" s="510"/>
      <c r="D51" s="511"/>
      <c r="E51" s="459"/>
      <c r="F51" s="460"/>
      <c r="G51" s="493"/>
      <c r="H51" s="460"/>
      <c r="I51" s="512" t="n">
        <f aca="false">C51+E51+G51</f>
        <v>0</v>
      </c>
      <c r="J51" s="329" t="n">
        <f aca="false">D51+F51+H51</f>
        <v>0</v>
      </c>
    </row>
    <row r="52" customFormat="false" ht="11.25" hidden="false" customHeight="true" outlineLevel="0" collapsed="false">
      <c r="A52" s="36" t="s">
        <v>56</v>
      </c>
      <c r="B52" s="36"/>
      <c r="C52" s="496" t="n">
        <f aca="false">SUM(C41:C51)</f>
        <v>0</v>
      </c>
      <c r="D52" s="513" t="n">
        <f aca="false">SUM(D41:D51)</f>
        <v>0</v>
      </c>
      <c r="E52" s="514" t="n">
        <f aca="false">SUM(E41:E51)</f>
        <v>0</v>
      </c>
      <c r="F52" s="515" t="n">
        <f aca="false">SUM(F41:F51)</f>
        <v>0</v>
      </c>
      <c r="G52" s="496" t="n">
        <f aca="false">SUM(G41:G51)</f>
        <v>0</v>
      </c>
      <c r="H52" s="513" t="n">
        <f aca="false">SUM(H41:H51)</f>
        <v>0</v>
      </c>
      <c r="I52" s="516" t="n">
        <f aca="false">C52+E52+G52</f>
        <v>0</v>
      </c>
      <c r="J52" s="517" t="n">
        <f aca="false">D52+F52+H52</f>
        <v>0</v>
      </c>
    </row>
    <row r="53" customFormat="false" ht="10.5" hidden="false" customHeight="true" outlineLevel="0" collapsed="false">
      <c r="A53" s="518" t="s">
        <v>57</v>
      </c>
      <c r="B53" s="519"/>
      <c r="C53" s="520" t="n">
        <f aca="false">C$52-C$40</f>
        <v>0</v>
      </c>
      <c r="D53" s="521" t="n">
        <f aca="false">D$52-D$40</f>
        <v>0</v>
      </c>
      <c r="E53" s="522" t="n">
        <f aca="false">E$52-E$40</f>
        <v>0</v>
      </c>
      <c r="F53" s="523" t="n">
        <f aca="false">F$52-F$40</f>
        <v>0</v>
      </c>
      <c r="G53" s="520" t="n">
        <f aca="false">G$52-G$40</f>
        <v>0</v>
      </c>
      <c r="H53" s="521" t="n">
        <f aca="false">H$52-H$40</f>
        <v>0</v>
      </c>
      <c r="I53" s="520" t="n">
        <f aca="false">C53+E53+G53</f>
        <v>0</v>
      </c>
      <c r="J53" s="521" t="n">
        <f aca="false">D53+F53+H53</f>
        <v>0</v>
      </c>
    </row>
    <row r="54" customFormat="false" ht="12.75" hidden="false" customHeight="false" outlineLevel="0" collapsed="false">
      <c r="A54" s="67" t="n">
        <v>591</v>
      </c>
      <c r="B54" s="524" t="s">
        <v>58</v>
      </c>
      <c r="C54" s="525"/>
      <c r="D54" s="526"/>
      <c r="E54" s="527"/>
      <c r="F54" s="528"/>
      <c r="G54" s="525"/>
      <c r="H54" s="526"/>
      <c r="I54" s="492" t="n">
        <f aca="false">C54+E54+G54</f>
        <v>0</v>
      </c>
      <c r="J54" s="499" t="n">
        <f aca="false">D54+F54+H54</f>
        <v>0</v>
      </c>
    </row>
    <row r="55" customFormat="false" ht="12.6" hidden="false" customHeight="true" outlineLevel="0" collapsed="false">
      <c r="A55" s="529" t="s">
        <v>59</v>
      </c>
      <c r="B55" s="529"/>
      <c r="C55" s="520" t="n">
        <f aca="false">SUM(C53:C54)</f>
        <v>0</v>
      </c>
      <c r="D55" s="521" t="n">
        <f aca="false">SUM(D53:D54)</f>
        <v>0</v>
      </c>
      <c r="E55" s="522" t="n">
        <f aca="false">SUM(E53:E54)</f>
        <v>0</v>
      </c>
      <c r="F55" s="523" t="n">
        <f aca="false">SUM(F53:F54)</f>
        <v>0</v>
      </c>
      <c r="G55" s="520" t="n">
        <f aca="false">SUM(G53:G54)</f>
        <v>0</v>
      </c>
      <c r="H55" s="521" t="n">
        <f aca="false">SUM(H53:H54)</f>
        <v>0</v>
      </c>
      <c r="I55" s="520" t="n">
        <f aca="false">C55+E55+G55</f>
        <v>0</v>
      </c>
      <c r="J55" s="521" t="n">
        <f aca="false">D55+F55+H55</f>
        <v>0</v>
      </c>
    </row>
    <row r="56" customFormat="false" ht="12.75" hidden="false" customHeight="false" outlineLevel="0" collapsed="false">
      <c r="A56" s="78"/>
      <c r="B56" s="79"/>
      <c r="C56" s="79"/>
      <c r="D56" s="80"/>
      <c r="E56" s="80"/>
      <c r="F56" s="80"/>
      <c r="G56" s="80"/>
      <c r="H56" s="80"/>
      <c r="I56" s="80"/>
      <c r="J56" s="484"/>
      <c r="K56" s="484" t="s">
        <v>448</v>
      </c>
      <c r="L56" s="80"/>
    </row>
    <row r="57" customFormat="false" ht="12.75" hidden="false" customHeight="false" outlineLevel="0" collapsed="false">
      <c r="A57" s="78"/>
      <c r="B57" s="79"/>
      <c r="C57" s="79"/>
      <c r="D57" s="80"/>
      <c r="E57" s="80"/>
      <c r="F57" s="80"/>
      <c r="G57" s="80"/>
      <c r="H57" s="80"/>
      <c r="I57" s="80"/>
      <c r="J57" s="484"/>
      <c r="K57" s="6"/>
      <c r="L57" s="80"/>
    </row>
    <row r="58" customFormat="false" ht="45.75" hidden="false" customHeight="true" outlineLevel="0" collapsed="false">
      <c r="A58" s="530" t="s">
        <v>60</v>
      </c>
      <c r="B58" s="530"/>
      <c r="C58" s="530"/>
      <c r="D58" s="82" t="s">
        <v>449</v>
      </c>
      <c r="E58" s="82" t="s">
        <v>450</v>
      </c>
      <c r="F58" s="82"/>
      <c r="G58" s="82"/>
      <c r="H58" s="3"/>
      <c r="I58" s="531" t="s">
        <v>451</v>
      </c>
      <c r="J58" s="531"/>
      <c r="K58" s="531"/>
      <c r="L58" s="531"/>
    </row>
    <row r="59" customFormat="false" ht="12.75" hidden="false" customHeight="false" outlineLevel="0" collapsed="false">
      <c r="A59" s="112" t="n">
        <v>411</v>
      </c>
      <c r="B59" s="532" t="s">
        <v>452</v>
      </c>
      <c r="C59" s="532"/>
      <c r="D59" s="88"/>
      <c r="E59" s="533"/>
      <c r="F59" s="533"/>
      <c r="G59" s="533"/>
      <c r="I59" s="534" t="s">
        <v>453</v>
      </c>
      <c r="J59" s="534"/>
      <c r="K59" s="534"/>
      <c r="L59" s="535" t="s">
        <v>70</v>
      </c>
    </row>
    <row r="60" customFormat="false" ht="12.75" hidden="false" customHeight="false" outlineLevel="0" collapsed="false">
      <c r="A60" s="93" t="n">
        <v>414</v>
      </c>
      <c r="B60" s="536" t="s">
        <v>454</v>
      </c>
      <c r="C60" s="536"/>
      <c r="D60" s="95"/>
      <c r="E60" s="537"/>
      <c r="F60" s="537"/>
      <c r="G60" s="537"/>
      <c r="I60" s="413"/>
      <c r="J60" s="413"/>
      <c r="K60" s="413"/>
      <c r="L60" s="45"/>
    </row>
    <row r="61" customFormat="false" ht="12.75" hidden="false" customHeight="false" outlineLevel="0" collapsed="false">
      <c r="A61" s="99" t="n">
        <v>414</v>
      </c>
      <c r="B61" s="536" t="s">
        <v>455</v>
      </c>
      <c r="C61" s="536"/>
      <c r="D61" s="101"/>
      <c r="E61" s="537"/>
      <c r="F61" s="537"/>
      <c r="G61" s="537"/>
      <c r="I61" s="413"/>
      <c r="J61" s="413"/>
      <c r="K61" s="413"/>
      <c r="L61" s="45"/>
    </row>
    <row r="62" customFormat="false" ht="12.75" hidden="false" customHeight="false" outlineLevel="0" collapsed="false">
      <c r="A62" s="538" t="n">
        <v>416</v>
      </c>
      <c r="B62" s="539" t="s">
        <v>78</v>
      </c>
      <c r="C62" s="539"/>
      <c r="D62" s="104"/>
      <c r="E62" s="540"/>
      <c r="F62" s="540"/>
      <c r="G62" s="540"/>
      <c r="I62" s="243"/>
      <c r="J62" s="243"/>
      <c r="K62" s="243"/>
      <c r="L62" s="541"/>
    </row>
    <row r="64" customFormat="false" ht="12.75" hidden="false" customHeight="false" outlineLevel="0" collapsed="false">
      <c r="A64" s="3" t="s">
        <v>456</v>
      </c>
      <c r="G64" s="542" t="s">
        <v>457</v>
      </c>
      <c r="H64" s="543"/>
      <c r="I64" s="544" t="s">
        <v>97</v>
      </c>
    </row>
    <row r="65" customFormat="false" ht="12.75" hidden="false" customHeight="false" outlineLevel="0" collapsed="false">
      <c r="A65" s="545"/>
      <c r="B65" s="546"/>
      <c r="C65" s="547" t="s">
        <v>458</v>
      </c>
      <c r="G65" s="548" t="s">
        <v>459</v>
      </c>
      <c r="H65" s="548"/>
      <c r="I65" s="382"/>
    </row>
    <row r="66" customFormat="false" ht="12.75" hidden="false" customHeight="false" outlineLevel="0" collapsed="false">
      <c r="A66" s="549" t="s">
        <v>460</v>
      </c>
      <c r="B66" s="550" t="s">
        <v>461</v>
      </c>
      <c r="C66" s="551"/>
      <c r="G66" s="552" t="s">
        <v>462</v>
      </c>
      <c r="H66" s="552"/>
      <c r="I66" s="245"/>
    </row>
    <row r="67" customFormat="false" ht="12.75" hidden="false" customHeight="false" outlineLevel="0" collapsed="false">
      <c r="A67" s="549"/>
      <c r="B67" s="550" t="s">
        <v>463</v>
      </c>
      <c r="C67" s="551"/>
      <c r="G67" s="236"/>
      <c r="H67" s="236"/>
      <c r="I67" s="237"/>
    </row>
    <row r="68" customFormat="false" ht="12.75" hidden="false" customHeight="false" outlineLevel="0" collapsed="false">
      <c r="A68" s="549"/>
      <c r="B68" s="553" t="s">
        <v>464</v>
      </c>
      <c r="C68" s="551"/>
      <c r="G68" s="236"/>
      <c r="H68" s="236"/>
      <c r="I68" s="237"/>
    </row>
    <row r="69" customFormat="false" ht="12.75" hidden="false" customHeight="false" outlineLevel="0" collapsed="false">
      <c r="A69" s="549"/>
      <c r="B69" s="554" t="s">
        <v>465</v>
      </c>
      <c r="C69" s="551"/>
    </row>
    <row r="70" customFormat="false" ht="12.75" hidden="false" customHeight="false" outlineLevel="0" collapsed="false">
      <c r="A70" s="549" t="s">
        <v>466</v>
      </c>
      <c r="B70" s="550" t="s">
        <v>467</v>
      </c>
      <c r="C70" s="551"/>
    </row>
    <row r="71" customFormat="false" ht="12.75" hidden="false" customHeight="false" outlineLevel="0" collapsed="false">
      <c r="A71" s="555" t="s">
        <v>468</v>
      </c>
      <c r="B71" s="556" t="s">
        <v>467</v>
      </c>
      <c r="C71" s="557"/>
    </row>
    <row r="72" customFormat="false" ht="12.75" hidden="false" customHeight="false" outlineLevel="0" collapsed="false">
      <c r="A72" s="558" t="s">
        <v>469</v>
      </c>
      <c r="B72" s="546" t="s">
        <v>470</v>
      </c>
      <c r="C72" s="559"/>
    </row>
    <row r="73" customFormat="false" ht="12.75" hidden="false" customHeight="false" outlineLevel="0" collapsed="false">
      <c r="A73" s="549"/>
      <c r="B73" s="550" t="s">
        <v>471</v>
      </c>
      <c r="C73" s="551"/>
    </row>
    <row r="74" customFormat="false" ht="12.75" hidden="false" customHeight="false" outlineLevel="0" collapsed="false">
      <c r="A74" s="560"/>
      <c r="B74" s="550" t="s">
        <v>472</v>
      </c>
      <c r="C74" s="551"/>
    </row>
    <row r="75" customFormat="false" ht="12.75" hidden="false" customHeight="false" outlineLevel="0" collapsed="false">
      <c r="A75" s="560"/>
      <c r="B75" s="550" t="s">
        <v>473</v>
      </c>
      <c r="C75" s="551"/>
    </row>
    <row r="76" customFormat="false" ht="25.5" hidden="false" customHeight="true" outlineLevel="0" collapsed="false">
      <c r="A76" s="561"/>
      <c r="B76" s="562" t="s">
        <v>474</v>
      </c>
      <c r="C76" s="557"/>
    </row>
    <row r="78" customFormat="false" ht="12.75" hidden="false" customHeight="false" outlineLevel="0" collapsed="false">
      <c r="A78" s="563" t="s">
        <v>475</v>
      </c>
      <c r="B78" s="563"/>
      <c r="C78" s="564" t="s">
        <v>476</v>
      </c>
      <c r="D78" s="564"/>
      <c r="E78" s="564" t="s">
        <v>331</v>
      </c>
      <c r="F78" s="565" t="s">
        <v>477</v>
      </c>
    </row>
    <row r="79" customFormat="false" ht="12.75" hidden="false" customHeight="false" outlineLevel="0" collapsed="false">
      <c r="A79" s="566" t="s">
        <v>478</v>
      </c>
      <c r="B79" s="566"/>
      <c r="C79" s="567"/>
      <c r="D79" s="567"/>
      <c r="E79" s="214"/>
      <c r="F79" s="305"/>
    </row>
    <row r="80" customFormat="false" ht="12.75" hidden="false" customHeight="false" outlineLevel="0" collapsed="false">
      <c r="A80" s="568"/>
      <c r="B80" s="568"/>
      <c r="C80" s="569"/>
      <c r="D80" s="569"/>
      <c r="E80" s="219"/>
      <c r="F80" s="47"/>
    </row>
    <row r="81" customFormat="false" ht="12.75" hidden="false" customHeight="false" outlineLevel="0" collapsed="false">
      <c r="A81" s="568"/>
      <c r="B81" s="568"/>
      <c r="C81" s="570"/>
      <c r="D81" s="570"/>
      <c r="E81" s="219"/>
      <c r="F81" s="47"/>
    </row>
    <row r="82" customFormat="false" ht="12.75" hidden="false" customHeight="false" outlineLevel="0" collapsed="false">
      <c r="A82" s="571" t="s">
        <v>479</v>
      </c>
      <c r="B82" s="571"/>
      <c r="C82" s="570"/>
      <c r="D82" s="570"/>
      <c r="E82" s="219"/>
      <c r="F82" s="47"/>
    </row>
    <row r="83" customFormat="false" ht="12.75" hidden="false" customHeight="false" outlineLevel="0" collapsed="false">
      <c r="A83" s="568"/>
      <c r="B83" s="568"/>
      <c r="C83" s="569"/>
      <c r="D83" s="569"/>
      <c r="E83" s="312"/>
      <c r="F83" s="51"/>
    </row>
    <row r="84" customFormat="false" ht="12.75" hidden="false" customHeight="false" outlineLevel="0" collapsed="false">
      <c r="A84" s="552"/>
      <c r="B84" s="552"/>
      <c r="C84" s="401"/>
      <c r="D84" s="401"/>
      <c r="E84" s="327"/>
      <c r="F84" s="329"/>
    </row>
    <row r="85" customFormat="false" ht="12.75" hidden="false" customHeight="false" outlineLevel="0" collapsed="false">
      <c r="A85" s="572" t="s">
        <v>480</v>
      </c>
      <c r="B85" s="236"/>
      <c r="C85" s="237"/>
      <c r="D85" s="237"/>
      <c r="E85" s="237"/>
    </row>
    <row r="86" customFormat="false" ht="12.75" hidden="false" customHeight="false" outlineLevel="0" collapsed="false">
      <c r="A86" s="236"/>
      <c r="B86" s="236"/>
      <c r="C86" s="237"/>
      <c r="D86" s="237"/>
      <c r="E86" s="237"/>
    </row>
    <row r="88" customFormat="false" ht="12.75" hidden="false" customHeight="false" outlineLevel="0" collapsed="false">
      <c r="A88" s="563" t="s">
        <v>481</v>
      </c>
      <c r="B88" s="563"/>
      <c r="C88" s="564" t="s">
        <v>476</v>
      </c>
      <c r="D88" s="564"/>
      <c r="E88" s="564" t="s">
        <v>331</v>
      </c>
      <c r="F88" s="565" t="s">
        <v>477</v>
      </c>
    </row>
    <row r="89" customFormat="false" ht="12.75" hidden="false" customHeight="false" outlineLevel="0" collapsed="false">
      <c r="A89" s="566" t="s">
        <v>478</v>
      </c>
      <c r="B89" s="566"/>
      <c r="C89" s="567"/>
      <c r="D89" s="567"/>
      <c r="E89" s="380"/>
      <c r="F89" s="382"/>
    </row>
    <row r="90" customFormat="false" ht="12.75" hidden="false" customHeight="false" outlineLevel="0" collapsed="false">
      <c r="A90" s="568"/>
      <c r="B90" s="568"/>
      <c r="C90" s="573"/>
      <c r="D90" s="573"/>
      <c r="E90" s="384"/>
      <c r="F90" s="386"/>
    </row>
    <row r="91" customFormat="false" ht="12.75" hidden="false" customHeight="false" outlineLevel="0" collapsed="false">
      <c r="A91" s="571" t="s">
        <v>479</v>
      </c>
      <c r="B91" s="571"/>
      <c r="C91" s="570"/>
      <c r="D91" s="570"/>
      <c r="E91" s="384"/>
      <c r="F91" s="386"/>
    </row>
    <row r="92" customFormat="false" ht="12.75" hidden="false" customHeight="false" outlineLevel="0" collapsed="false">
      <c r="A92" s="552"/>
      <c r="B92" s="552"/>
      <c r="C92" s="401"/>
      <c r="D92" s="401"/>
      <c r="E92" s="402"/>
      <c r="F92" s="245"/>
    </row>
    <row r="93" customFormat="false" ht="12.75" hidden="false" customHeight="false" outlineLevel="0" collapsed="false">
      <c r="A93" s="572" t="s">
        <v>482</v>
      </c>
      <c r="H93" s="78" t="s">
        <v>483</v>
      </c>
    </row>
    <row r="94" customFormat="false" ht="12.75" hidden="false" customHeight="false" outlineLevel="0" collapsed="false">
      <c r="A94" s="0" t="s">
        <v>83</v>
      </c>
      <c r="H94" s="78" t="s">
        <v>484</v>
      </c>
    </row>
    <row r="95" customFormat="false" ht="12.75" hidden="false" customHeight="false" outlineLevel="0" collapsed="false">
      <c r="A95" s="0" t="s">
        <v>86</v>
      </c>
      <c r="D95" s="0" t="s">
        <v>87</v>
      </c>
    </row>
    <row r="96" customFormat="false" ht="12.75" hidden="false" customHeight="false" outlineLevel="0" collapsed="false">
      <c r="A96" s="0" t="s">
        <v>84</v>
      </c>
    </row>
  </sheetData>
  <mergeCells count="48">
    <mergeCell ref="A1:I1"/>
    <mergeCell ref="A3:B5"/>
    <mergeCell ref="C3:D4"/>
    <mergeCell ref="E3:F4"/>
    <mergeCell ref="G3:H4"/>
    <mergeCell ref="I3:J4"/>
    <mergeCell ref="A55:B55"/>
    <mergeCell ref="A58:C58"/>
    <mergeCell ref="E58:G58"/>
    <mergeCell ref="I58:L58"/>
    <mergeCell ref="B59:C59"/>
    <mergeCell ref="E59:G59"/>
    <mergeCell ref="I59:K59"/>
    <mergeCell ref="B60:C60"/>
    <mergeCell ref="E60:G60"/>
    <mergeCell ref="I60:K60"/>
    <mergeCell ref="B61:C61"/>
    <mergeCell ref="E61:G61"/>
    <mergeCell ref="I61:K61"/>
    <mergeCell ref="B62:C62"/>
    <mergeCell ref="E62:G62"/>
    <mergeCell ref="I62:K62"/>
    <mergeCell ref="G65:H65"/>
    <mergeCell ref="G66:H66"/>
    <mergeCell ref="A78:B78"/>
    <mergeCell ref="C78:D78"/>
    <mergeCell ref="A79:B79"/>
    <mergeCell ref="C79:D79"/>
    <mergeCell ref="A80:B80"/>
    <mergeCell ref="C80:D80"/>
    <mergeCell ref="A81:B81"/>
    <mergeCell ref="C81:D81"/>
    <mergeCell ref="A82:B82"/>
    <mergeCell ref="C82:D82"/>
    <mergeCell ref="A83:B83"/>
    <mergeCell ref="C83:D83"/>
    <mergeCell ref="A84:B84"/>
    <mergeCell ref="C84:D84"/>
    <mergeCell ref="A88:B88"/>
    <mergeCell ref="C88:D88"/>
    <mergeCell ref="A89:B89"/>
    <mergeCell ref="C89:D89"/>
    <mergeCell ref="A90:B90"/>
    <mergeCell ref="C90:D90"/>
    <mergeCell ref="A91:B91"/>
    <mergeCell ref="C91:D91"/>
    <mergeCell ref="A92:B92"/>
    <mergeCell ref="C92:D92"/>
  </mergeCells>
  <printOptions headings="false" gridLines="false" gridLinesSet="true" horizontalCentered="false" verticalCentered="false"/>
  <pageMargins left="0.340277777777778" right="0.170138888888889" top="0.190277777777778" bottom="0.170138888888889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3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N2" activeCellId="0" sqref="N2"/>
    </sheetView>
  </sheetViews>
  <sheetFormatPr defaultRowHeight="12.75"/>
  <cols>
    <col collapsed="false" hidden="false" max="1" min="1" style="0" width="6.0765306122449"/>
    <col collapsed="false" hidden="false" max="2" min="2" style="0" width="7.1530612244898"/>
    <col collapsed="false" hidden="false" max="3" min="3" style="0" width="7.56122448979592"/>
    <col collapsed="false" hidden="false" max="4" min="4" style="0" width="12.5561224489796"/>
    <col collapsed="false" hidden="false" max="5" min="5" style="0" width="7.56122448979592"/>
    <col collapsed="false" hidden="false" max="6" min="6" style="0" width="6.88265306122449"/>
    <col collapsed="false" hidden="false" max="7" min="7" style="0" width="10.3928571428571"/>
    <col collapsed="false" hidden="false" max="9" min="9" style="0" width="11.2040816326531"/>
    <col collapsed="false" hidden="false" max="10" min="10" style="0" width="10.3928571428571"/>
    <col collapsed="false" hidden="false" max="12" min="11" style="0" width="11.7448979591837"/>
    <col collapsed="false" hidden="false" max="13" min="13" style="0" width="11.8775510204082"/>
    <col collapsed="false" hidden="false" max="14" min="14" style="0" width="10.6632653061225"/>
    <col collapsed="false" hidden="false" max="15" min="15" style="0" width="10.1224489795918"/>
    <col collapsed="false" hidden="false" max="16" min="16" style="0" width="11.0714285714286"/>
    <col collapsed="false" hidden="false" max="1025" min="17" style="0" width="8.50510204081633"/>
  </cols>
  <sheetData>
    <row r="1" customFormat="false" ht="12.75" hidden="false" customHeight="false" outlineLevel="0" collapsed="false">
      <c r="A1" s="1" t="s">
        <v>485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484"/>
    </row>
    <row r="2" customFormat="false" ht="12.75" hidden="false" customHeight="false" outlineLevel="0" collapsed="false">
      <c r="A2" s="574"/>
      <c r="B2" s="574"/>
      <c r="C2" s="574"/>
      <c r="D2" s="574"/>
      <c r="E2" s="574"/>
      <c r="F2" s="574"/>
      <c r="G2" s="574"/>
      <c r="H2" s="574"/>
      <c r="I2" s="574"/>
      <c r="J2" s="574"/>
      <c r="K2" s="574"/>
      <c r="L2" s="574"/>
      <c r="M2" s="574"/>
      <c r="N2" s="484" t="s">
        <v>486</v>
      </c>
      <c r="O2" s="574"/>
      <c r="P2" s="6"/>
    </row>
    <row r="3" customFormat="false" ht="12.75" hidden="false" customHeight="false" outlineLevel="0" collapsed="false">
      <c r="A3" s="84" t="s">
        <v>92</v>
      </c>
      <c r="B3" s="84"/>
      <c r="C3" s="84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6" t="s">
        <v>487</v>
      </c>
      <c r="O3" s="318"/>
      <c r="P3" s="318"/>
    </row>
    <row r="4" customFormat="false" ht="12.75" hidden="false" customHeight="false" outlineLevel="0" collapsed="false">
      <c r="A4" s="84" t="s">
        <v>488</v>
      </c>
      <c r="B4" s="84"/>
      <c r="C4" s="84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</row>
    <row r="5" customFormat="false" ht="49.5" hidden="false" customHeight="true" outlineLevel="0" collapsed="false">
      <c r="A5" s="575" t="s">
        <v>489</v>
      </c>
      <c r="B5" s="576" t="s">
        <v>490</v>
      </c>
      <c r="C5" s="576" t="s">
        <v>491</v>
      </c>
      <c r="D5" s="577" t="s">
        <v>492</v>
      </c>
      <c r="E5" s="576" t="s">
        <v>493</v>
      </c>
      <c r="F5" s="576" t="s">
        <v>494</v>
      </c>
      <c r="G5" s="576" t="s">
        <v>495</v>
      </c>
      <c r="H5" s="576" t="s">
        <v>496</v>
      </c>
      <c r="I5" s="576" t="s">
        <v>497</v>
      </c>
      <c r="J5" s="576" t="s">
        <v>498</v>
      </c>
      <c r="K5" s="576" t="s">
        <v>499</v>
      </c>
      <c r="L5" s="578" t="s">
        <v>500</v>
      </c>
      <c r="M5" s="578" t="s">
        <v>501</v>
      </c>
      <c r="N5" s="83" t="s">
        <v>502</v>
      </c>
    </row>
    <row r="6" customFormat="false" ht="12.75" hidden="false" customHeight="false" outlineLevel="0" collapsed="false">
      <c r="A6" s="579"/>
      <c r="B6" s="580"/>
      <c r="C6" s="580"/>
      <c r="D6" s="581"/>
      <c r="E6" s="582"/>
      <c r="F6" s="583"/>
      <c r="G6" s="580"/>
      <c r="H6" s="583" t="n">
        <f aca="false">SUM(F6-G6)</f>
        <v>0</v>
      </c>
      <c r="I6" s="584"/>
      <c r="J6" s="584"/>
      <c r="K6" s="585" t="n">
        <f aca="false">SUM(I6-J6)</f>
        <v>0</v>
      </c>
      <c r="L6" s="586" t="n">
        <f aca="false">SUM(I6*0.05)</f>
        <v>0</v>
      </c>
      <c r="M6" s="586" t="n">
        <f aca="false">SUM(K6-L6)</f>
        <v>0</v>
      </c>
      <c r="N6" s="587" t="e">
        <f aca="false">SUM(M6/H6*12)</f>
        <v>#DIV/0!</v>
      </c>
    </row>
    <row r="7" customFormat="false" ht="12.75" hidden="false" customHeight="false" outlineLevel="0" collapsed="false">
      <c r="A7" s="588"/>
      <c r="B7" s="589"/>
      <c r="C7" s="589"/>
      <c r="D7" s="590"/>
      <c r="E7" s="589"/>
      <c r="F7" s="583"/>
      <c r="G7" s="580"/>
      <c r="H7" s="583" t="n">
        <f aca="false">SUM(F7-G7)</f>
        <v>0</v>
      </c>
      <c r="I7" s="584"/>
      <c r="J7" s="584"/>
      <c r="K7" s="585" t="n">
        <f aca="false">SUM(I7-J7)</f>
        <v>0</v>
      </c>
      <c r="L7" s="586" t="n">
        <f aca="false">SUM(I7*0.05)</f>
        <v>0</v>
      </c>
      <c r="M7" s="586" t="n">
        <f aca="false">SUM(K7-L7)</f>
        <v>0</v>
      </c>
      <c r="N7" s="587" t="e">
        <f aca="false">SUM(M7/H7*12)</f>
        <v>#DIV/0!</v>
      </c>
    </row>
    <row r="8" customFormat="false" ht="12.75" hidden="false" customHeight="false" outlineLevel="0" collapsed="false">
      <c r="A8" s="588"/>
      <c r="B8" s="589"/>
      <c r="C8" s="589"/>
      <c r="D8" s="590"/>
      <c r="E8" s="589"/>
      <c r="F8" s="583"/>
      <c r="G8" s="580"/>
      <c r="H8" s="583" t="n">
        <f aca="false">SUM(F8-G8)</f>
        <v>0</v>
      </c>
      <c r="I8" s="584"/>
      <c r="J8" s="584"/>
      <c r="K8" s="585" t="n">
        <f aca="false">SUM(I8-J8)</f>
        <v>0</v>
      </c>
      <c r="L8" s="586" t="n">
        <f aca="false">SUM(I8*0.05)</f>
        <v>0</v>
      </c>
      <c r="M8" s="586" t="n">
        <f aca="false">SUM(K8-L8)</f>
        <v>0</v>
      </c>
      <c r="N8" s="587" t="e">
        <f aca="false">SUM(M8/H8*12)</f>
        <v>#DIV/0!</v>
      </c>
    </row>
    <row r="9" customFormat="false" ht="12.75" hidden="false" customHeight="false" outlineLevel="0" collapsed="false">
      <c r="A9" s="27"/>
      <c r="B9" s="591"/>
      <c r="C9" s="591"/>
      <c r="D9" s="311"/>
      <c r="E9" s="592"/>
      <c r="F9" s="583"/>
      <c r="G9" s="580"/>
      <c r="H9" s="583" t="n">
        <f aca="false">SUM(F9-G9)</f>
        <v>0</v>
      </c>
      <c r="I9" s="584"/>
      <c r="J9" s="584"/>
      <c r="K9" s="585" t="n">
        <f aca="false">SUM(I9-J9)</f>
        <v>0</v>
      </c>
      <c r="L9" s="586" t="n">
        <f aca="false">SUM(I9*0.05)</f>
        <v>0</v>
      </c>
      <c r="M9" s="586" t="n">
        <f aca="false">SUM(K9-L9)</f>
        <v>0</v>
      </c>
      <c r="N9" s="587" t="e">
        <f aca="false">SUM(M9/H9*12)</f>
        <v>#DIV/0!</v>
      </c>
    </row>
    <row r="10" customFormat="false" ht="12.75" hidden="false" customHeight="false" outlineLevel="0" collapsed="false">
      <c r="A10" s="447" t="s">
        <v>77</v>
      </c>
      <c r="B10" s="593" t="s">
        <v>77</v>
      </c>
      <c r="C10" s="593"/>
      <c r="D10" s="593" t="s">
        <v>503</v>
      </c>
      <c r="E10" s="593" t="s">
        <v>77</v>
      </c>
      <c r="F10" s="593" t="s">
        <v>77</v>
      </c>
      <c r="G10" s="593" t="s">
        <v>77</v>
      </c>
      <c r="H10" s="593" t="s">
        <v>77</v>
      </c>
      <c r="I10" s="594" t="n">
        <f aca="false">SUM(I6:I9)</f>
        <v>0</v>
      </c>
      <c r="J10" s="595" t="n">
        <f aca="false">SUM(J6:J9)</f>
        <v>0</v>
      </c>
      <c r="K10" s="594" t="n">
        <f aca="false">SUM(K6:K9)</f>
        <v>0</v>
      </c>
      <c r="L10" s="596"/>
      <c r="M10" s="596"/>
      <c r="N10" s="597" t="e">
        <f aca="false">SUM(N6:N9)</f>
        <v>#DIV/0!</v>
      </c>
    </row>
    <row r="11" customFormat="false" ht="12.75" hidden="false" customHeight="false" outlineLevel="0" collapsed="false">
      <c r="A11" s="598"/>
      <c r="B11" s="599"/>
      <c r="C11" s="599"/>
      <c r="D11" s="599"/>
      <c r="E11" s="583"/>
      <c r="F11" s="583"/>
      <c r="G11" s="580"/>
      <c r="H11" s="583" t="n">
        <f aca="false">SUM(F11-G11)</f>
        <v>0</v>
      </c>
      <c r="I11" s="600"/>
      <c r="J11" s="600"/>
      <c r="K11" s="214" t="n">
        <f aca="false">SUM(I11-J11)</f>
        <v>0</v>
      </c>
      <c r="L11" s="215" t="n">
        <f aca="false">SUM(I11*0.05)</f>
        <v>0</v>
      </c>
      <c r="M11" s="215" t="n">
        <f aca="false">SUM(K11-L11)</f>
        <v>0</v>
      </c>
      <c r="N11" s="601" t="e">
        <f aca="false">SUM(M11/H11*12)</f>
        <v>#DIV/0!</v>
      </c>
    </row>
    <row r="12" customFormat="false" ht="12.75" hidden="false" customHeight="false" outlineLevel="0" collapsed="false">
      <c r="A12" s="21"/>
      <c r="B12" s="602"/>
      <c r="C12" s="602"/>
      <c r="D12" s="152"/>
      <c r="E12" s="583"/>
      <c r="F12" s="580"/>
      <c r="G12" s="583"/>
      <c r="H12" s="583" t="n">
        <f aca="false">SUM(F12-G12)</f>
        <v>0</v>
      </c>
      <c r="I12" s="600"/>
      <c r="J12" s="214"/>
      <c r="K12" s="214" t="n">
        <f aca="false">SUM(I12-J12)</f>
        <v>0</v>
      </c>
      <c r="L12" s="215" t="n">
        <f aca="false">SUM(I12*0.05)</f>
        <v>0</v>
      </c>
      <c r="M12" s="215" t="n">
        <f aca="false">SUM(K12-L12)</f>
        <v>0</v>
      </c>
      <c r="N12" s="601" t="e">
        <f aca="false">SUM(M12/H12*12)</f>
        <v>#DIV/0!</v>
      </c>
    </row>
    <row r="13" customFormat="false" ht="12.75" hidden="false" customHeight="false" outlineLevel="0" collapsed="false">
      <c r="A13" s="34"/>
      <c r="B13" s="603"/>
      <c r="C13" s="603"/>
      <c r="D13" s="326"/>
      <c r="E13" s="583"/>
      <c r="F13" s="580"/>
      <c r="G13" s="583"/>
      <c r="H13" s="583" t="n">
        <f aca="false">SUM(F13-G13)</f>
        <v>0</v>
      </c>
      <c r="I13" s="600"/>
      <c r="J13" s="214"/>
      <c r="K13" s="214" t="n">
        <f aca="false">SUM(I13-J13)</f>
        <v>0</v>
      </c>
      <c r="L13" s="215" t="n">
        <f aca="false">SUM(I13*0.05)</f>
        <v>0</v>
      </c>
      <c r="M13" s="215" t="n">
        <f aca="false">SUM(K13-L13)</f>
        <v>0</v>
      </c>
      <c r="N13" s="601" t="e">
        <f aca="false">SUM(M13/H13*12)</f>
        <v>#DIV/0!</v>
      </c>
    </row>
    <row r="14" customFormat="false" ht="12.75" hidden="false" customHeight="false" outlineLevel="0" collapsed="false">
      <c r="A14" s="447" t="s">
        <v>77</v>
      </c>
      <c r="B14" s="593" t="s">
        <v>77</v>
      </c>
      <c r="C14" s="593"/>
      <c r="D14" s="593" t="s">
        <v>503</v>
      </c>
      <c r="E14" s="593" t="s">
        <v>77</v>
      </c>
      <c r="F14" s="593" t="s">
        <v>77</v>
      </c>
      <c r="G14" s="593" t="s">
        <v>77</v>
      </c>
      <c r="H14" s="593" t="s">
        <v>77</v>
      </c>
      <c r="I14" s="604" t="n">
        <f aca="false">SUM(I11:I13)</f>
        <v>0</v>
      </c>
      <c r="J14" s="605" t="n">
        <f aca="false">SUM(J11:J13)</f>
        <v>0</v>
      </c>
      <c r="K14" s="604" t="n">
        <f aca="false">SUM(K11:K13)</f>
        <v>0</v>
      </c>
      <c r="L14" s="56" t="n">
        <f aca="false">SUM(L11:L13)</f>
        <v>0</v>
      </c>
      <c r="M14" s="56" t="n">
        <f aca="false">SUM(M11:M13)</f>
        <v>0</v>
      </c>
      <c r="N14" s="606" t="e">
        <f aca="false">SUM(N11:N13)</f>
        <v>#DIV/0!</v>
      </c>
    </row>
    <row r="15" customFormat="false" ht="12.75" hidden="false" customHeight="false" outlineLevel="0" collapsed="false">
      <c r="A15" s="607"/>
      <c r="B15" s="607"/>
      <c r="C15" s="607"/>
      <c r="D15" s="608"/>
      <c r="E15" s="607"/>
      <c r="F15" s="609"/>
      <c r="G15" s="607"/>
      <c r="H15" s="607"/>
      <c r="I15" s="610"/>
      <c r="J15" s="611"/>
      <c r="K15" s="611"/>
      <c r="L15" s="611"/>
      <c r="M15" s="611"/>
      <c r="N15" s="611"/>
    </row>
    <row r="16" customFormat="false" ht="12.75" hidden="false" customHeight="false" outlineLevel="0" collapsed="false">
      <c r="A16" s="612" t="s">
        <v>504</v>
      </c>
      <c r="B16" s="613"/>
      <c r="C16" s="613"/>
      <c r="D16" s="613"/>
      <c r="E16" s="613"/>
      <c r="F16" s="614"/>
      <c r="G16" s="613"/>
      <c r="H16" s="613"/>
      <c r="I16" s="615"/>
      <c r="J16" s="613"/>
      <c r="K16" s="613"/>
      <c r="L16" s="613"/>
      <c r="M16" s="613"/>
      <c r="N16" s="616"/>
    </row>
    <row r="17" customFormat="false" ht="12.75" hidden="false" customHeight="false" outlineLevel="0" collapsed="false">
      <c r="A17" s="579"/>
      <c r="B17" s="580"/>
      <c r="C17" s="580"/>
      <c r="D17" s="581"/>
      <c r="E17" s="582"/>
      <c r="F17" s="583"/>
      <c r="G17" s="580"/>
      <c r="H17" s="583" t="n">
        <f aca="false">SUM(F17-G17)</f>
        <v>0</v>
      </c>
      <c r="I17" s="584"/>
      <c r="J17" s="584"/>
      <c r="K17" s="585" t="n">
        <f aca="false">SUM(I17-J17)</f>
        <v>0</v>
      </c>
      <c r="L17" s="586" t="n">
        <f aca="false">SUM(I17*0.05)</f>
        <v>0</v>
      </c>
      <c r="M17" s="586" t="n">
        <f aca="false">SUM(K17-L17)</f>
        <v>0</v>
      </c>
      <c r="N17" s="587" t="e">
        <f aca="false">SUM(M17/H17*12)</f>
        <v>#DIV/0!</v>
      </c>
    </row>
    <row r="18" customFormat="false" ht="12.75" hidden="false" customHeight="false" outlineLevel="0" collapsed="false">
      <c r="A18" s="21"/>
      <c r="B18" s="602"/>
      <c r="C18" s="602"/>
      <c r="D18" s="152"/>
      <c r="E18" s="617"/>
      <c r="F18" s="618"/>
      <c r="G18" s="589"/>
      <c r="H18" s="618" t="n">
        <f aca="false">SUM(F18-G18)</f>
        <v>0</v>
      </c>
      <c r="I18" s="619"/>
      <c r="J18" s="619"/>
      <c r="K18" s="620" t="n">
        <f aca="false">SUM(I18-J18)</f>
        <v>0</v>
      </c>
      <c r="L18" s="620" t="n">
        <f aca="false">SUM(I18*0.05)</f>
        <v>0</v>
      </c>
      <c r="M18" s="621" t="n">
        <f aca="false">SUM(K18-L18)</f>
        <v>0</v>
      </c>
      <c r="N18" s="622" t="e">
        <f aca="false">SUM(M18/H18*12)</f>
        <v>#DIV/0!</v>
      </c>
    </row>
    <row r="19" customFormat="false" ht="12.75" hidden="false" customHeight="false" outlineLevel="0" collapsed="false">
      <c r="A19" s="21"/>
      <c r="B19" s="602"/>
      <c r="C19" s="602"/>
      <c r="D19" s="152"/>
      <c r="E19" s="617"/>
      <c r="F19" s="618"/>
      <c r="G19" s="589"/>
      <c r="H19" s="618" t="n">
        <f aca="false">SUM(F19-G19)</f>
        <v>0</v>
      </c>
      <c r="I19" s="619"/>
      <c r="J19" s="619"/>
      <c r="K19" s="620" t="n">
        <f aca="false">SUM(I19-J19)</f>
        <v>0</v>
      </c>
      <c r="L19" s="620" t="n">
        <f aca="false">SUM(I19*0.05)</f>
        <v>0</v>
      </c>
      <c r="M19" s="621" t="n">
        <f aca="false">SUM(K19-L19)</f>
        <v>0</v>
      </c>
      <c r="N19" s="622" t="e">
        <f aca="false">SUM(M19/H19*12)</f>
        <v>#DIV/0!</v>
      </c>
    </row>
    <row r="20" customFormat="false" ht="12.75" hidden="false" customHeight="false" outlineLevel="0" collapsed="false">
      <c r="A20" s="34"/>
      <c r="B20" s="603"/>
      <c r="C20" s="603"/>
      <c r="D20" s="326"/>
      <c r="E20" s="623"/>
      <c r="F20" s="624"/>
      <c r="G20" s="625"/>
      <c r="H20" s="624" t="n">
        <f aca="false">SUM(F20-G20)</f>
        <v>0</v>
      </c>
      <c r="I20" s="626"/>
      <c r="J20" s="626"/>
      <c r="K20" s="627" t="n">
        <f aca="false">SUM(I20-J20)</f>
        <v>0</v>
      </c>
      <c r="L20" s="627" t="n">
        <f aca="false">SUM(I20*0.05)</f>
        <v>0</v>
      </c>
      <c r="M20" s="628" t="n">
        <f aca="false">SUM(K20-L20)</f>
        <v>0</v>
      </c>
      <c r="N20" s="629" t="e">
        <f aca="false">SUM(M20/H20*12)</f>
        <v>#DIV/0!</v>
      </c>
    </row>
    <row r="21" customFormat="false" ht="12.75" hidden="false" customHeight="false" outlineLevel="0" collapsed="false">
      <c r="A21" s="132" t="s">
        <v>77</v>
      </c>
      <c r="B21" s="133" t="s">
        <v>77</v>
      </c>
      <c r="C21" s="133"/>
      <c r="D21" s="133" t="s">
        <v>503</v>
      </c>
      <c r="E21" s="133" t="s">
        <v>77</v>
      </c>
      <c r="F21" s="133" t="s">
        <v>77</v>
      </c>
      <c r="G21" s="133" t="s">
        <v>77</v>
      </c>
      <c r="H21" s="133" t="s">
        <v>77</v>
      </c>
      <c r="I21" s="630" t="n">
        <f aca="false">SUM(I17:I20)</f>
        <v>0</v>
      </c>
      <c r="J21" s="631" t="n">
        <f aca="false">SUM(J17:J20)</f>
        <v>0</v>
      </c>
      <c r="K21" s="630" t="n">
        <f aca="false">SUM(K17:K20)</f>
        <v>0</v>
      </c>
      <c r="L21" s="632" t="n">
        <f aca="false">SUM(L17:L20)</f>
        <v>0</v>
      </c>
      <c r="M21" s="632" t="n">
        <f aca="false">SUM(M17:M20)</f>
        <v>0</v>
      </c>
      <c r="N21" s="633" t="e">
        <f aca="false">SUM(N17:N20)</f>
        <v>#DIV/0!</v>
      </c>
    </row>
    <row r="22" customFormat="false" ht="12.75" hidden="false" customHeight="false" outlineLevel="0" collapsed="false">
      <c r="A22" s="318"/>
      <c r="B22" s="318"/>
      <c r="C22" s="318"/>
      <c r="D22" s="318"/>
      <c r="E22" s="318"/>
      <c r="F22" s="318"/>
      <c r="G22" s="318"/>
      <c r="H22" s="318"/>
      <c r="I22" s="483"/>
      <c r="J22" s="318"/>
      <c r="K22" s="483"/>
      <c r="L22" s="483"/>
      <c r="M22" s="483"/>
      <c r="N22" s="483"/>
    </row>
    <row r="23" customFormat="false" ht="12.75" hidden="false" customHeight="false" outlineLevel="0" collapsed="false">
      <c r="A23" s="634" t="s">
        <v>77</v>
      </c>
      <c r="B23" s="635" t="s">
        <v>77</v>
      </c>
      <c r="C23" s="635"/>
      <c r="D23" s="636" t="s">
        <v>505</v>
      </c>
      <c r="E23" s="635" t="s">
        <v>77</v>
      </c>
      <c r="F23" s="635" t="s">
        <v>77</v>
      </c>
      <c r="G23" s="635" t="s">
        <v>77</v>
      </c>
      <c r="H23" s="635"/>
      <c r="I23" s="637" t="n">
        <f aca="false">SUM(I10+I14+I21)</f>
        <v>0</v>
      </c>
      <c r="J23" s="480" t="n">
        <f aca="false">SUM(J10+J14+J21)</f>
        <v>0</v>
      </c>
      <c r="K23" s="637" t="n">
        <f aca="false">SUM(K10+K14+K21)</f>
        <v>0</v>
      </c>
      <c r="L23" s="638"/>
      <c r="M23" s="638"/>
      <c r="N23" s="639" t="e">
        <f aca="false">SUM(N10+N14+N21)</f>
        <v>#DIV/0!</v>
      </c>
    </row>
    <row r="24" customFormat="false" ht="12.75" hidden="false" customHeight="false" outlineLevel="0" collapsed="false">
      <c r="A24" s="84" t="s">
        <v>506</v>
      </c>
      <c r="B24" s="318"/>
      <c r="C24" s="318"/>
      <c r="D24" s="318"/>
      <c r="E24" s="318"/>
      <c r="F24" s="640"/>
      <c r="G24" s="318"/>
      <c r="H24" s="318"/>
      <c r="I24" s="483"/>
      <c r="J24" s="318"/>
      <c r="K24" s="318"/>
      <c r="L24" s="318"/>
      <c r="M24" s="318"/>
      <c r="N24" s="318"/>
      <c r="O24" s="318"/>
      <c r="P24" s="318"/>
    </row>
    <row r="25" customFormat="false" ht="56.25" hidden="false" customHeight="false" outlineLevel="0" collapsed="false">
      <c r="A25" s="575" t="s">
        <v>489</v>
      </c>
      <c r="B25" s="576" t="s">
        <v>490</v>
      </c>
      <c r="C25" s="576" t="s">
        <v>491</v>
      </c>
      <c r="D25" s="577" t="s">
        <v>492</v>
      </c>
      <c r="E25" s="576" t="s">
        <v>493</v>
      </c>
      <c r="F25" s="576" t="s">
        <v>494</v>
      </c>
      <c r="G25" s="576" t="s">
        <v>495</v>
      </c>
      <c r="H25" s="576" t="s">
        <v>496</v>
      </c>
      <c r="I25" s="576" t="s">
        <v>497</v>
      </c>
      <c r="J25" s="577" t="s">
        <v>507</v>
      </c>
      <c r="K25" s="576" t="s">
        <v>499</v>
      </c>
      <c r="L25" s="576" t="s">
        <v>500</v>
      </c>
      <c r="M25" s="576" t="s">
        <v>501</v>
      </c>
      <c r="N25" s="576" t="s">
        <v>502</v>
      </c>
      <c r="O25" s="576" t="s">
        <v>508</v>
      </c>
      <c r="P25" s="641" t="s">
        <v>509</v>
      </c>
    </row>
    <row r="26" customFormat="false" ht="12.75" hidden="false" customHeight="false" outlineLevel="0" collapsed="false">
      <c r="A26" s="31"/>
      <c r="B26" s="642"/>
      <c r="C26" s="642"/>
      <c r="D26" s="303"/>
      <c r="E26" s="643"/>
      <c r="F26" s="583"/>
      <c r="G26" s="580"/>
      <c r="H26" s="583" t="n">
        <f aca="false">SUM(F26-G26)</f>
        <v>0</v>
      </c>
      <c r="I26" s="584"/>
      <c r="J26" s="584"/>
      <c r="K26" s="585" t="n">
        <f aca="false">SUM(I26-J26)</f>
        <v>0</v>
      </c>
      <c r="L26" s="585" t="n">
        <f aca="false">SUM(I26*0.05)</f>
        <v>0</v>
      </c>
      <c r="M26" s="585" t="n">
        <f aca="false">SUM(K26-L26)</f>
        <v>0</v>
      </c>
      <c r="N26" s="644" t="e">
        <f aca="false">SUM(M26/H26*12)</f>
        <v>#DIV/0!</v>
      </c>
      <c r="O26" s="585"/>
      <c r="P26" s="645"/>
    </row>
    <row r="27" customFormat="false" ht="12.75" hidden="false" customHeight="false" outlineLevel="0" collapsed="false">
      <c r="A27" s="21"/>
      <c r="B27" s="602"/>
      <c r="C27" s="602"/>
      <c r="D27" s="152"/>
      <c r="E27" s="617"/>
      <c r="F27" s="618"/>
      <c r="G27" s="589"/>
      <c r="H27" s="618" t="n">
        <f aca="false">SUM(F27-G27)</f>
        <v>0</v>
      </c>
      <c r="I27" s="619"/>
      <c r="J27" s="619"/>
      <c r="K27" s="620" t="n">
        <f aca="false">SUM(I27-J27)</f>
        <v>0</v>
      </c>
      <c r="L27" s="620" t="n">
        <f aca="false">SUM(I27*0.05)</f>
        <v>0</v>
      </c>
      <c r="M27" s="620" t="n">
        <f aca="false">SUM(K27-L27)</f>
        <v>0</v>
      </c>
      <c r="N27" s="646" t="e">
        <f aca="false">SUM(M27/H27*12)</f>
        <v>#DIV/0!</v>
      </c>
      <c r="O27" s="620"/>
      <c r="P27" s="647"/>
    </row>
    <row r="28" customFormat="false" ht="12.75" hidden="false" customHeight="false" outlineLevel="0" collapsed="false">
      <c r="A28" s="27"/>
      <c r="B28" s="591"/>
      <c r="C28" s="591"/>
      <c r="D28" s="311"/>
      <c r="E28" s="648"/>
      <c r="F28" s="649"/>
      <c r="G28" s="650"/>
      <c r="H28" s="649" t="n">
        <f aca="false">SUM(F28-G28)</f>
        <v>0</v>
      </c>
      <c r="I28" s="651"/>
      <c r="J28" s="651"/>
      <c r="K28" s="652" t="n">
        <f aca="false">SUM(I28-J28)</f>
        <v>0</v>
      </c>
      <c r="L28" s="652" t="n">
        <f aca="false">SUM(I28*0.05)</f>
        <v>0</v>
      </c>
      <c r="M28" s="652" t="n">
        <f aca="false">SUM(K28-L28)</f>
        <v>0</v>
      </c>
      <c r="N28" s="653" t="e">
        <f aca="false">SUM(M28/H28*12)</f>
        <v>#DIV/0!</v>
      </c>
      <c r="O28" s="652"/>
      <c r="P28" s="654"/>
    </row>
    <row r="29" customFormat="false" ht="12.75" hidden="false" customHeight="false" outlineLevel="0" collapsed="false">
      <c r="A29" s="447" t="s">
        <v>77</v>
      </c>
      <c r="B29" s="593" t="s">
        <v>77</v>
      </c>
      <c r="C29" s="593"/>
      <c r="D29" s="593" t="s">
        <v>503</v>
      </c>
      <c r="E29" s="593" t="s">
        <v>77</v>
      </c>
      <c r="F29" s="593" t="s">
        <v>77</v>
      </c>
      <c r="G29" s="593" t="s">
        <v>77</v>
      </c>
      <c r="H29" s="593" t="s">
        <v>77</v>
      </c>
      <c r="I29" s="594" t="n">
        <f aca="false">SUM(I25:I28)</f>
        <v>0</v>
      </c>
      <c r="J29" s="594" t="n">
        <f aca="false">SUM(J25:J28)</f>
        <v>0</v>
      </c>
      <c r="K29" s="594" t="n">
        <f aca="false">SUM(I29/35)</f>
        <v>0</v>
      </c>
      <c r="L29" s="594" t="n">
        <f aca="false">SUM(L26:L28)</f>
        <v>0</v>
      </c>
      <c r="M29" s="594" t="n">
        <f aca="false">SUM(M26:M28)</f>
        <v>0</v>
      </c>
      <c r="N29" s="594" t="e">
        <f aca="false">SUM(N26:N28)</f>
        <v>#DIV/0!</v>
      </c>
      <c r="O29" s="594" t="n">
        <f aca="false">SUM(O25:O28)</f>
        <v>0</v>
      </c>
      <c r="P29" s="655" t="e">
        <f aca="false">SUM(N29)</f>
        <v>#DIV/0!</v>
      </c>
    </row>
    <row r="30" customFormat="false" ht="12.75" hidden="false" customHeight="false" outlineLevel="0" collapsed="false">
      <c r="A30" s="0" t="s">
        <v>83</v>
      </c>
    </row>
    <row r="31" customFormat="false" ht="12.75" hidden="false" customHeight="false" outlineLevel="0" collapsed="false">
      <c r="A31" s="0" t="s">
        <v>86</v>
      </c>
      <c r="G31" s="0" t="s">
        <v>87</v>
      </c>
    </row>
    <row r="32" customFormat="false" ht="12.75" hidden="false" customHeight="false" outlineLevel="0" collapsed="false">
      <c r="A32" s="0" t="s">
        <v>84</v>
      </c>
    </row>
  </sheetData>
  <mergeCells count="1">
    <mergeCell ref="A1:O1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36"/>
  <sheetViews>
    <sheetView windowProtection="false" showFormulas="false" showGridLines="true" showRowColHeaders="true" showZeros="true" rightToLeft="false" tabSelected="false" showOutlineSymbols="true" defaultGridColor="true" view="normal" topLeftCell="B4" colorId="64" zoomScale="100" zoomScaleNormal="100" zoomScalePageLayoutView="100" workbookViewId="0">
      <selection pane="topLeft" activeCell="G8" activeCellId="0" sqref="G8"/>
    </sheetView>
  </sheetViews>
  <sheetFormatPr defaultRowHeight="12.75"/>
  <cols>
    <col collapsed="false" hidden="false" max="1" min="1" style="0" width="50.219387755102"/>
    <col collapsed="false" hidden="false" max="2" min="2" style="0" width="12.1479591836735"/>
    <col collapsed="false" hidden="false" max="3" min="3" style="0" width="19.7091836734694"/>
    <col collapsed="false" hidden="false" max="4" min="4" style="0" width="19.3061224489796"/>
    <col collapsed="false" hidden="false" max="6" min="5" style="0" width="15.3877551020408"/>
    <col collapsed="false" hidden="false" max="7" min="7" style="0" width="20.7908163265306"/>
    <col collapsed="false" hidden="false" max="1025" min="8" style="0" width="8.50510204081633"/>
  </cols>
  <sheetData>
    <row r="1" customFormat="false" ht="12.75" hidden="false" customHeight="false" outlineLevel="0" collapsed="false">
      <c r="G1" s="6" t="s">
        <v>510</v>
      </c>
    </row>
    <row r="2" customFormat="false" ht="12.75" hidden="false" customHeight="false" outlineLevel="0" collapsed="false">
      <c r="G2" s="6" t="s">
        <v>511</v>
      </c>
    </row>
    <row r="4" customFormat="false" ht="27.75" hidden="false" customHeight="true" outlineLevel="0" collapsed="false">
      <c r="A4" s="656" t="s">
        <v>512</v>
      </c>
      <c r="B4" s="656"/>
      <c r="C4" s="656"/>
      <c r="D4" s="656"/>
      <c r="E4" s="656"/>
      <c r="F4" s="656"/>
      <c r="G4" s="656"/>
    </row>
    <row r="6" customFormat="false" ht="27" hidden="false" customHeight="true" outlineLevel="0" collapsed="false">
      <c r="A6" s="657" t="s">
        <v>513</v>
      </c>
      <c r="B6" s="658" t="s">
        <v>514</v>
      </c>
      <c r="C6" s="659" t="s">
        <v>515</v>
      </c>
      <c r="D6" s="659"/>
      <c r="E6" s="659"/>
      <c r="F6" s="660" t="s">
        <v>516</v>
      </c>
      <c r="G6" s="658" t="s">
        <v>517</v>
      </c>
    </row>
    <row r="7" customFormat="false" ht="39" hidden="false" customHeight="true" outlineLevel="0" collapsed="false">
      <c r="A7" s="657"/>
      <c r="B7" s="657"/>
      <c r="C7" s="661" t="s">
        <v>518</v>
      </c>
      <c r="D7" s="662" t="s">
        <v>96</v>
      </c>
      <c r="E7" s="663" t="s">
        <v>519</v>
      </c>
      <c r="F7" s="664" t="s">
        <v>520</v>
      </c>
      <c r="G7" s="658"/>
    </row>
    <row r="8" customFormat="false" ht="18.75" hidden="false" customHeight="true" outlineLevel="0" collapsed="false">
      <c r="A8" s="665" t="s">
        <v>521</v>
      </c>
      <c r="B8" s="666" t="s">
        <v>189</v>
      </c>
      <c r="C8" s="667"/>
      <c r="D8" s="668"/>
      <c r="E8" s="667" t="e">
        <f aca="false">SUM(D8/C8*100)</f>
        <v>#DIV/0!</v>
      </c>
      <c r="F8" s="667"/>
      <c r="G8" s="669"/>
    </row>
    <row r="9" customFormat="false" ht="18.75" hidden="false" customHeight="true" outlineLevel="0" collapsed="false">
      <c r="A9" s="670" t="s">
        <v>522</v>
      </c>
      <c r="B9" s="671" t="s">
        <v>189</v>
      </c>
      <c r="C9" s="667"/>
      <c r="D9" s="672"/>
      <c r="E9" s="667" t="e">
        <f aca="false">SUM(D9/C9*100)</f>
        <v>#DIV/0!</v>
      </c>
      <c r="F9" s="667"/>
      <c r="G9" s="673"/>
    </row>
    <row r="10" customFormat="false" ht="18.75" hidden="false" customHeight="true" outlineLevel="0" collapsed="false">
      <c r="A10" s="670" t="s">
        <v>523</v>
      </c>
      <c r="B10" s="671" t="s">
        <v>189</v>
      </c>
      <c r="C10" s="667"/>
      <c r="D10" s="672"/>
      <c r="E10" s="667" t="e">
        <f aca="false">SUM(D10/C10*100)</f>
        <v>#DIV/0!</v>
      </c>
      <c r="F10" s="667"/>
      <c r="G10" s="673"/>
    </row>
    <row r="11" customFormat="false" ht="18.75" hidden="false" customHeight="true" outlineLevel="0" collapsed="false">
      <c r="A11" s="670" t="s">
        <v>524</v>
      </c>
      <c r="B11" s="674" t="s">
        <v>189</v>
      </c>
      <c r="C11" s="675"/>
      <c r="D11" s="676"/>
      <c r="E11" s="667" t="e">
        <f aca="false">SUM(D11/C11*100)</f>
        <v>#DIV/0!</v>
      </c>
      <c r="F11" s="667"/>
      <c r="G11" s="677"/>
    </row>
    <row r="12" customFormat="false" ht="18.75" hidden="false" customHeight="true" outlineLevel="0" collapsed="false">
      <c r="A12" s="670" t="s">
        <v>525</v>
      </c>
      <c r="B12" s="674" t="s">
        <v>189</v>
      </c>
      <c r="C12" s="675"/>
      <c r="D12" s="676"/>
      <c r="E12" s="667" t="e">
        <f aca="false">SUM(D12/C12*100)</f>
        <v>#DIV/0!</v>
      </c>
      <c r="F12" s="667"/>
      <c r="G12" s="677"/>
    </row>
    <row r="13" customFormat="false" ht="18.75" hidden="false" customHeight="true" outlineLevel="0" collapsed="false">
      <c r="A13" s="670" t="s">
        <v>526</v>
      </c>
      <c r="B13" s="674" t="s">
        <v>189</v>
      </c>
      <c r="C13" s="675"/>
      <c r="D13" s="676"/>
      <c r="E13" s="667" t="e">
        <f aca="false">SUM(D13/C13*100)</f>
        <v>#DIV/0!</v>
      </c>
      <c r="F13" s="667"/>
      <c r="G13" s="677"/>
    </row>
    <row r="14" customFormat="false" ht="18.75" hidden="false" customHeight="true" outlineLevel="0" collapsed="false">
      <c r="A14" s="670" t="s">
        <v>527</v>
      </c>
      <c r="B14" s="674"/>
      <c r="C14" s="675"/>
      <c r="D14" s="676"/>
      <c r="E14" s="667" t="e">
        <f aca="false">SUM(D14/C14*100)</f>
        <v>#DIV/0!</v>
      </c>
      <c r="F14" s="667"/>
      <c r="G14" s="677"/>
    </row>
    <row r="15" customFormat="false" ht="20.25" hidden="false" customHeight="true" outlineLevel="0" collapsed="false">
      <c r="A15" s="670" t="s">
        <v>528</v>
      </c>
      <c r="B15" s="674" t="s">
        <v>189</v>
      </c>
      <c r="C15" s="675"/>
      <c r="D15" s="676"/>
      <c r="E15" s="667" t="e">
        <f aca="false">SUM(D15/C15*100)</f>
        <v>#DIV/0!</v>
      </c>
      <c r="F15" s="667"/>
      <c r="G15" s="677"/>
    </row>
    <row r="16" customFormat="false" ht="18.75" hidden="false" customHeight="true" outlineLevel="0" collapsed="false">
      <c r="A16" s="670" t="s">
        <v>529</v>
      </c>
      <c r="B16" s="674" t="s">
        <v>189</v>
      </c>
      <c r="C16" s="675"/>
      <c r="D16" s="676"/>
      <c r="E16" s="667" t="e">
        <f aca="false">SUM(D16/C16*100)</f>
        <v>#DIV/0!</v>
      </c>
      <c r="F16" s="667"/>
      <c r="G16" s="677"/>
    </row>
    <row r="17" customFormat="false" ht="18.75" hidden="false" customHeight="true" outlineLevel="0" collapsed="false">
      <c r="A17" s="678" t="s">
        <v>530</v>
      </c>
      <c r="B17" s="679"/>
      <c r="C17" s="680"/>
      <c r="D17" s="418"/>
      <c r="E17" s="418"/>
      <c r="F17" s="418"/>
      <c r="G17" s="681"/>
    </row>
    <row r="18" customFormat="false" ht="18.75" hidden="false" customHeight="true" outlineLevel="0" collapsed="false">
      <c r="A18" s="678" t="s">
        <v>531</v>
      </c>
      <c r="B18" s="679"/>
      <c r="C18" s="680"/>
      <c r="D18" s="418"/>
      <c r="E18" s="418"/>
      <c r="F18" s="418"/>
      <c r="G18" s="681"/>
    </row>
    <row r="19" customFormat="false" ht="18.75" hidden="false" customHeight="true" outlineLevel="0" collapsed="false">
      <c r="A19" s="678" t="s">
        <v>532</v>
      </c>
      <c r="B19" s="679"/>
      <c r="C19" s="680"/>
      <c r="D19" s="418"/>
      <c r="E19" s="418"/>
      <c r="F19" s="418"/>
      <c r="G19" s="681"/>
    </row>
    <row r="20" customFormat="false" ht="24.75" hidden="false" customHeight="true" outlineLevel="0" collapsed="false">
      <c r="A20" s="682" t="s">
        <v>533</v>
      </c>
      <c r="B20" s="683" t="s">
        <v>534</v>
      </c>
      <c r="C20" s="684"/>
      <c r="D20" s="685"/>
      <c r="E20" s="686" t="e">
        <f aca="false">SUM(D20/C20*100)</f>
        <v>#DIV/0!</v>
      </c>
      <c r="F20" s="686"/>
      <c r="G20" s="687"/>
    </row>
    <row r="21" customFormat="false" ht="23.25" hidden="false" customHeight="true" outlineLevel="0" collapsed="false">
      <c r="A21" s="688" t="s">
        <v>535</v>
      </c>
      <c r="B21" s="689"/>
      <c r="C21" s="237"/>
      <c r="D21" s="237"/>
      <c r="E21" s="237"/>
      <c r="F21" s="237"/>
      <c r="G21" s="690"/>
    </row>
    <row r="22" customFormat="false" ht="18.75" hidden="false" customHeight="true" outlineLevel="0" collapsed="false">
      <c r="A22" s="691" t="s">
        <v>536</v>
      </c>
      <c r="B22" s="380" t="s">
        <v>537</v>
      </c>
      <c r="C22" s="692"/>
      <c r="D22" s="692"/>
      <c r="E22" s="692"/>
      <c r="F22" s="692"/>
      <c r="G22" s="693"/>
    </row>
    <row r="23" customFormat="false" ht="18.75" hidden="false" customHeight="true" outlineLevel="0" collapsed="false">
      <c r="A23" s="694" t="s">
        <v>538</v>
      </c>
      <c r="B23" s="402" t="s">
        <v>539</v>
      </c>
      <c r="C23" s="695"/>
      <c r="D23" s="695"/>
      <c r="E23" s="695"/>
      <c r="F23" s="695"/>
      <c r="G23" s="696"/>
    </row>
    <row r="26" customFormat="false" ht="21" hidden="false" customHeight="true" outlineLevel="0" collapsed="false"/>
    <row r="27" customFormat="false" ht="21" hidden="false" customHeight="true" outlineLevel="0" collapsed="false"/>
    <row r="28" customFormat="false" ht="18.75" hidden="false" customHeight="true" outlineLevel="0" collapsed="false"/>
    <row r="29" customFormat="false" ht="18.75" hidden="false" customHeight="true" outlineLevel="0" collapsed="false"/>
    <row r="30" customFormat="false" ht="18.75" hidden="false" customHeight="true" outlineLevel="0" collapsed="false"/>
    <row r="31" customFormat="false" ht="18.75" hidden="false" customHeight="true" outlineLevel="0" collapsed="false"/>
    <row r="32" customFormat="false" ht="18.75" hidden="false" customHeight="true" outlineLevel="0" collapsed="false"/>
    <row r="33" customFormat="false" ht="23.25" hidden="false" customHeight="true" outlineLevel="0" collapsed="false"/>
    <row r="34" customFormat="false" ht="18.75" hidden="false" customHeight="true" outlineLevel="0" collapsed="false"/>
    <row r="35" customFormat="false" ht="21" hidden="false" customHeight="true" outlineLevel="0" collapsed="false"/>
    <row r="36" customFormat="false" ht="20.25" hidden="false" customHeight="true" outlineLevel="0" collapsed="false"/>
  </sheetData>
  <mergeCells count="5">
    <mergeCell ref="A4:G4"/>
    <mergeCell ref="A6:A7"/>
    <mergeCell ref="B6:B7"/>
    <mergeCell ref="C6:E6"/>
    <mergeCell ref="G6:G7"/>
  </mergeCells>
  <printOptions headings="false" gridLines="false" gridLinesSet="true" horizontalCentered="false" verticalCentered="false"/>
  <pageMargins left="0.240277777777778" right="0.240277777777778" top="0.984027777777778" bottom="0.984027777777778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J4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0" activeCellId="0" sqref="F20"/>
    </sheetView>
  </sheetViews>
  <sheetFormatPr defaultRowHeight="12.75"/>
  <cols>
    <col collapsed="false" hidden="false" max="1" min="1" style="0" width="8.50510204081633"/>
    <col collapsed="false" hidden="false" max="2" min="2" style="0" width="12.6887755102041"/>
    <col collapsed="false" hidden="false" max="3" min="3" style="0" width="23.219387755102"/>
    <col collapsed="false" hidden="false" max="4" min="4" style="0" width="13.3622448979592"/>
    <col collapsed="false" hidden="false" max="5" min="5" style="0" width="13.7704081632653"/>
    <col collapsed="false" hidden="false" max="6" min="6" style="0" width="25.7857142857143"/>
    <col collapsed="false" hidden="false" max="7" min="7" style="0" width="12.8265306122449"/>
    <col collapsed="false" hidden="false" max="8" min="8" style="0" width="12.6887755102041"/>
    <col collapsed="false" hidden="false" max="9" min="9" style="0" width="16.469387755102"/>
    <col collapsed="false" hidden="false" max="10" min="10" style="0" width="14.0408163265306"/>
    <col collapsed="false" hidden="false" max="1025" min="11" style="0" width="8.50510204081633"/>
  </cols>
  <sheetData>
    <row r="1" customFormat="false" ht="12.75" hidden="false" customHeight="false" outlineLevel="0" collapsed="false">
      <c r="A1" s="697"/>
      <c r="B1" s="698"/>
      <c r="C1" s="698"/>
      <c r="D1" s="698"/>
      <c r="E1" s="698"/>
      <c r="F1" s="698"/>
      <c r="G1" s="698"/>
      <c r="H1" s="698"/>
      <c r="I1" s="698"/>
      <c r="J1" s="698" t="s">
        <v>540</v>
      </c>
    </row>
    <row r="2" customFormat="false" ht="18" hidden="false" customHeight="false" outlineLevel="0" collapsed="false">
      <c r="A2" s="699" t="s">
        <v>541</v>
      </c>
      <c r="B2" s="699"/>
      <c r="C2" s="699"/>
      <c r="D2" s="699"/>
      <c r="E2" s="699"/>
      <c r="F2" s="699"/>
      <c r="G2" s="699"/>
      <c r="H2" s="699"/>
      <c r="I2" s="699"/>
      <c r="J2" s="700" t="s">
        <v>542</v>
      </c>
    </row>
    <row r="3" customFormat="false" ht="15.75" hidden="false" customHeight="false" outlineLevel="0" collapsed="false">
      <c r="A3" s="701" t="s">
        <v>92</v>
      </c>
      <c r="B3" s="701"/>
      <c r="C3" s="701"/>
      <c r="D3" s="701"/>
      <c r="E3" s="701"/>
      <c r="F3" s="701"/>
      <c r="G3" s="701"/>
      <c r="H3" s="701"/>
      <c r="I3" s="701"/>
      <c r="J3" s="701"/>
    </row>
    <row r="4" customFormat="false" ht="12.75" hidden="false" customHeight="true" outlineLevel="0" collapsed="false">
      <c r="A4" s="702" t="s">
        <v>78</v>
      </c>
      <c r="B4" s="703" t="s">
        <v>543</v>
      </c>
      <c r="C4" s="704" t="s">
        <v>544</v>
      </c>
      <c r="D4" s="704"/>
      <c r="E4" s="704"/>
      <c r="F4" s="705" t="s">
        <v>545</v>
      </c>
      <c r="G4" s="705"/>
      <c r="H4" s="705"/>
      <c r="I4" s="706" t="s">
        <v>546</v>
      </c>
      <c r="J4" s="705" t="s">
        <v>547</v>
      </c>
    </row>
    <row r="5" customFormat="false" ht="12.75" hidden="false" customHeight="false" outlineLevel="0" collapsed="false">
      <c r="A5" s="702"/>
      <c r="B5" s="703"/>
      <c r="C5" s="707"/>
      <c r="D5" s="708" t="s">
        <v>548</v>
      </c>
      <c r="E5" s="709" t="s">
        <v>549</v>
      </c>
      <c r="F5" s="707"/>
      <c r="G5" s="708" t="s">
        <v>550</v>
      </c>
      <c r="H5" s="709" t="s">
        <v>549</v>
      </c>
      <c r="I5" s="706"/>
      <c r="J5" s="710" t="s">
        <v>551</v>
      </c>
    </row>
    <row r="6" customFormat="false" ht="12.75" hidden="false" customHeight="false" outlineLevel="0" collapsed="false">
      <c r="A6" s="702"/>
      <c r="B6" s="711"/>
      <c r="C6" s="712" t="s">
        <v>552</v>
      </c>
      <c r="D6" s="713"/>
      <c r="E6" s="714"/>
      <c r="F6" s="712" t="s">
        <v>553</v>
      </c>
      <c r="G6" s="715"/>
      <c r="H6" s="714"/>
      <c r="I6" s="716"/>
      <c r="J6" s="717"/>
    </row>
    <row r="7" customFormat="false" ht="12.75" hidden="false" customHeight="false" outlineLevel="0" collapsed="false">
      <c r="A7" s="702"/>
      <c r="B7" s="711"/>
      <c r="C7" s="718" t="s">
        <v>554</v>
      </c>
      <c r="D7" s="719"/>
      <c r="E7" s="720"/>
      <c r="F7" s="718" t="s">
        <v>555</v>
      </c>
      <c r="G7" s="721"/>
      <c r="H7" s="720"/>
      <c r="I7" s="716"/>
      <c r="J7" s="717"/>
    </row>
    <row r="8" customFormat="false" ht="12.75" hidden="false" customHeight="false" outlineLevel="0" collapsed="false">
      <c r="A8" s="702"/>
      <c r="B8" s="711"/>
      <c r="C8" s="718" t="s">
        <v>556</v>
      </c>
      <c r="D8" s="719"/>
      <c r="E8" s="720"/>
      <c r="F8" s="718" t="s">
        <v>555</v>
      </c>
      <c r="G8" s="721"/>
      <c r="H8" s="720"/>
      <c r="I8" s="716"/>
      <c r="J8" s="717"/>
    </row>
    <row r="9" customFormat="false" ht="12.75" hidden="false" customHeight="false" outlineLevel="0" collapsed="false">
      <c r="A9" s="702"/>
      <c r="B9" s="711"/>
      <c r="C9" s="722" t="s">
        <v>557</v>
      </c>
      <c r="D9" s="719"/>
      <c r="E9" s="720"/>
      <c r="F9" s="718" t="s">
        <v>555</v>
      </c>
      <c r="G9" s="721"/>
      <c r="H9" s="720"/>
      <c r="I9" s="716"/>
      <c r="J9" s="717"/>
    </row>
    <row r="10" customFormat="false" ht="12.75" hidden="false" customHeight="false" outlineLevel="0" collapsed="false">
      <c r="A10" s="702"/>
      <c r="B10" s="711"/>
      <c r="C10" s="718"/>
      <c r="D10" s="719"/>
      <c r="E10" s="720"/>
      <c r="F10" s="716"/>
      <c r="G10" s="723"/>
      <c r="H10" s="720"/>
      <c r="I10" s="716"/>
      <c r="J10" s="717"/>
    </row>
    <row r="11" customFormat="false" ht="12.75" hidden="false" customHeight="false" outlineLevel="0" collapsed="false">
      <c r="A11" s="702"/>
      <c r="B11" s="724"/>
      <c r="C11" s="725" t="s">
        <v>558</v>
      </c>
      <c r="D11" s="726" t="n">
        <f aca="false">SUM(D6:D10)</f>
        <v>0</v>
      </c>
      <c r="E11" s="727" t="n">
        <f aca="false">SUM(E6:E10)</f>
        <v>0</v>
      </c>
      <c r="F11" s="725" t="s">
        <v>559</v>
      </c>
      <c r="G11" s="728" t="n">
        <f aca="false">SUM(G6:G10)</f>
        <v>0</v>
      </c>
      <c r="H11" s="727" t="n">
        <f aca="false">SUM(H6:H10)</f>
        <v>0</v>
      </c>
      <c r="I11" s="729" t="n">
        <f aca="false">SUM(B11+E11-H11)</f>
        <v>0</v>
      </c>
      <c r="J11" s="730"/>
    </row>
    <row r="12" customFormat="false" ht="12.75" hidden="false" customHeight="false" outlineLevel="0" collapsed="false">
      <c r="A12" s="731"/>
      <c r="B12" s="732"/>
      <c r="C12" s="732"/>
      <c r="D12" s="732"/>
      <c r="E12" s="732"/>
      <c r="F12" s="732"/>
      <c r="G12" s="732"/>
      <c r="H12" s="732"/>
      <c r="I12" s="732"/>
      <c r="J12" s="732"/>
    </row>
    <row r="13" customFormat="false" ht="12.75" hidden="false" customHeight="true" outlineLevel="0" collapsed="false">
      <c r="A13" s="733" t="s">
        <v>560</v>
      </c>
      <c r="B13" s="703" t="s">
        <v>543</v>
      </c>
      <c r="C13" s="704" t="s">
        <v>544</v>
      </c>
      <c r="D13" s="704"/>
      <c r="E13" s="704"/>
      <c r="F13" s="705" t="s">
        <v>545</v>
      </c>
      <c r="G13" s="705"/>
      <c r="H13" s="705"/>
      <c r="I13" s="706" t="s">
        <v>546</v>
      </c>
      <c r="J13" s="705" t="s">
        <v>547</v>
      </c>
    </row>
    <row r="14" customFormat="false" ht="12.75" hidden="false" customHeight="false" outlineLevel="0" collapsed="false">
      <c r="A14" s="733"/>
      <c r="B14" s="703"/>
      <c r="C14" s="707"/>
      <c r="D14" s="708" t="s">
        <v>548</v>
      </c>
      <c r="E14" s="709" t="s">
        <v>549</v>
      </c>
      <c r="F14" s="707"/>
      <c r="G14" s="708" t="s">
        <v>548</v>
      </c>
      <c r="H14" s="734" t="s">
        <v>549</v>
      </c>
      <c r="I14" s="706"/>
      <c r="J14" s="710" t="s">
        <v>551</v>
      </c>
    </row>
    <row r="15" customFormat="false" ht="12.75" hidden="false" customHeight="false" outlineLevel="0" collapsed="false">
      <c r="A15" s="733"/>
      <c r="B15" s="711"/>
      <c r="C15" s="735" t="s">
        <v>561</v>
      </c>
      <c r="D15" s="713"/>
      <c r="E15" s="714"/>
      <c r="F15" s="712" t="s">
        <v>555</v>
      </c>
      <c r="G15" s="736"/>
      <c r="H15" s="714"/>
      <c r="I15" s="716"/>
      <c r="J15" s="717"/>
    </row>
    <row r="16" customFormat="false" ht="12.75" hidden="false" customHeight="false" outlineLevel="0" collapsed="false">
      <c r="A16" s="733"/>
      <c r="B16" s="711"/>
      <c r="C16" s="737"/>
      <c r="D16" s="719"/>
      <c r="E16" s="720"/>
      <c r="F16" s="718" t="s">
        <v>555</v>
      </c>
      <c r="G16" s="736"/>
      <c r="H16" s="714"/>
      <c r="I16" s="716"/>
      <c r="J16" s="717"/>
    </row>
    <row r="17" customFormat="false" ht="15" hidden="false" customHeight="false" outlineLevel="0" collapsed="false">
      <c r="A17" s="733"/>
      <c r="B17" s="711"/>
      <c r="C17" s="738"/>
      <c r="D17" s="719"/>
      <c r="E17" s="720"/>
      <c r="F17" s="718" t="s">
        <v>555</v>
      </c>
      <c r="G17" s="715"/>
      <c r="H17" s="714"/>
      <c r="I17" s="716"/>
      <c r="J17" s="717"/>
    </row>
    <row r="18" customFormat="false" ht="12.75" hidden="false" customHeight="false" outlineLevel="0" collapsed="false">
      <c r="A18" s="733"/>
      <c r="B18" s="724"/>
      <c r="C18" s="725" t="s">
        <v>558</v>
      </c>
      <c r="D18" s="726" t="n">
        <f aca="false">SUM(D15:D17)</f>
        <v>0</v>
      </c>
      <c r="E18" s="727" t="n">
        <f aca="false">SUM(E15:E17)</f>
        <v>0</v>
      </c>
      <c r="F18" s="725" t="s">
        <v>559</v>
      </c>
      <c r="G18" s="728" t="n">
        <f aca="false">SUM(G15:G17)</f>
        <v>0</v>
      </c>
      <c r="H18" s="727" t="n">
        <f aca="false">SUM(H15:H17)</f>
        <v>0</v>
      </c>
      <c r="I18" s="729" t="n">
        <f aca="false">SUM(B18+E18-H18)</f>
        <v>0</v>
      </c>
      <c r="J18" s="730"/>
    </row>
    <row r="19" s="742" customFormat="true" ht="12.75" hidden="false" customHeight="false" outlineLevel="0" collapsed="false">
      <c r="A19" s="739"/>
      <c r="B19" s="740"/>
      <c r="C19" s="740"/>
      <c r="D19" s="741"/>
      <c r="E19" s="741"/>
      <c r="F19" s="740"/>
      <c r="G19" s="741"/>
      <c r="H19" s="741"/>
      <c r="I19" s="741"/>
      <c r="J19" s="741"/>
    </row>
    <row r="20" customFormat="false" ht="12.75" hidden="false" customHeight="true" outlineLevel="0" collapsed="false">
      <c r="A20" s="733" t="s">
        <v>562</v>
      </c>
      <c r="B20" s="703" t="s">
        <v>543</v>
      </c>
      <c r="C20" s="704" t="s">
        <v>544</v>
      </c>
      <c r="D20" s="704"/>
      <c r="E20" s="704"/>
      <c r="F20" s="705" t="s">
        <v>563</v>
      </c>
      <c r="G20" s="705"/>
      <c r="H20" s="705"/>
      <c r="I20" s="706" t="s">
        <v>546</v>
      </c>
      <c r="J20" s="705" t="s">
        <v>547</v>
      </c>
    </row>
    <row r="21" customFormat="false" ht="12.75" hidden="false" customHeight="false" outlineLevel="0" collapsed="false">
      <c r="A21" s="733"/>
      <c r="B21" s="703"/>
      <c r="C21" s="707"/>
      <c r="D21" s="708" t="s">
        <v>548</v>
      </c>
      <c r="E21" s="709" t="s">
        <v>549</v>
      </c>
      <c r="F21" s="707"/>
      <c r="G21" s="708" t="s">
        <v>548</v>
      </c>
      <c r="H21" s="734" t="s">
        <v>549</v>
      </c>
      <c r="I21" s="706"/>
      <c r="J21" s="710" t="s">
        <v>551</v>
      </c>
    </row>
    <row r="22" customFormat="false" ht="12.75" hidden="false" customHeight="false" outlineLevel="0" collapsed="false">
      <c r="A22" s="733"/>
      <c r="B22" s="711"/>
      <c r="C22" s="735"/>
      <c r="D22" s="713"/>
      <c r="E22" s="714"/>
      <c r="F22" s="712" t="s">
        <v>555</v>
      </c>
      <c r="G22" s="736"/>
      <c r="H22" s="714"/>
      <c r="I22" s="716"/>
      <c r="J22" s="717"/>
    </row>
    <row r="23" customFormat="false" ht="12.75" hidden="false" customHeight="false" outlineLevel="0" collapsed="false">
      <c r="A23" s="733"/>
      <c r="B23" s="711"/>
      <c r="C23" s="737"/>
      <c r="D23" s="719"/>
      <c r="E23" s="720"/>
      <c r="F23" s="718" t="s">
        <v>555</v>
      </c>
      <c r="G23" s="736"/>
      <c r="H23" s="714"/>
      <c r="I23" s="716"/>
      <c r="J23" s="717"/>
    </row>
    <row r="24" customFormat="false" ht="15" hidden="false" customHeight="false" outlineLevel="0" collapsed="false">
      <c r="A24" s="733"/>
      <c r="B24" s="711"/>
      <c r="C24" s="738"/>
      <c r="D24" s="719"/>
      <c r="E24" s="720"/>
      <c r="F24" s="718" t="s">
        <v>555</v>
      </c>
      <c r="G24" s="715"/>
      <c r="H24" s="714"/>
      <c r="I24" s="716"/>
      <c r="J24" s="717"/>
    </row>
    <row r="25" customFormat="false" ht="12.75" hidden="false" customHeight="false" outlineLevel="0" collapsed="false">
      <c r="A25" s="733"/>
      <c r="B25" s="724"/>
      <c r="C25" s="725" t="s">
        <v>558</v>
      </c>
      <c r="D25" s="726" t="n">
        <f aca="false">SUM(D22:D24)</f>
        <v>0</v>
      </c>
      <c r="E25" s="727" t="n">
        <f aca="false">SUM(E22:E24)</f>
        <v>0</v>
      </c>
      <c r="F25" s="725" t="s">
        <v>559</v>
      </c>
      <c r="G25" s="728" t="n">
        <f aca="false">SUM(G22:G24)</f>
        <v>0</v>
      </c>
      <c r="H25" s="727" t="n">
        <f aca="false">SUM(H22:H24)</f>
        <v>0</v>
      </c>
      <c r="I25" s="729" t="n">
        <f aca="false">SUM(B25+E25-H25)</f>
        <v>0</v>
      </c>
      <c r="J25" s="730"/>
    </row>
    <row r="26" customFormat="false" ht="12.75" hidden="false" customHeight="false" outlineLevel="0" collapsed="false">
      <c r="A26" s="731"/>
      <c r="B26" s="732"/>
      <c r="C26" s="732"/>
      <c r="D26" s="732"/>
      <c r="E26" s="732"/>
      <c r="F26" s="732"/>
      <c r="G26" s="732"/>
      <c r="H26" s="732"/>
      <c r="I26" s="732"/>
      <c r="J26" s="732"/>
    </row>
    <row r="27" customFormat="false" ht="12.75" hidden="false" customHeight="true" outlineLevel="0" collapsed="false">
      <c r="A27" s="733" t="s">
        <v>68</v>
      </c>
      <c r="B27" s="703" t="s">
        <v>543</v>
      </c>
      <c r="C27" s="704" t="s">
        <v>544</v>
      </c>
      <c r="D27" s="704"/>
      <c r="E27" s="704"/>
      <c r="F27" s="704" t="s">
        <v>545</v>
      </c>
      <c r="G27" s="704"/>
      <c r="H27" s="704"/>
      <c r="I27" s="706" t="s">
        <v>546</v>
      </c>
      <c r="J27" s="705" t="s">
        <v>547</v>
      </c>
    </row>
    <row r="28" customFormat="false" ht="12.75" hidden="false" customHeight="false" outlineLevel="0" collapsed="false">
      <c r="A28" s="733"/>
      <c r="B28" s="703"/>
      <c r="C28" s="707"/>
      <c r="D28" s="708" t="s">
        <v>548</v>
      </c>
      <c r="E28" s="709" t="s">
        <v>549</v>
      </c>
      <c r="F28" s="707"/>
      <c r="G28" s="708" t="s">
        <v>548</v>
      </c>
      <c r="H28" s="734" t="s">
        <v>549</v>
      </c>
      <c r="I28" s="706"/>
      <c r="J28" s="710" t="s">
        <v>551</v>
      </c>
    </row>
    <row r="29" customFormat="false" ht="12.75" hidden="false" customHeight="false" outlineLevel="0" collapsed="false">
      <c r="A29" s="733"/>
      <c r="B29" s="711"/>
      <c r="C29" s="712" t="s">
        <v>564</v>
      </c>
      <c r="D29" s="713"/>
      <c r="E29" s="714"/>
      <c r="F29" s="735" t="s">
        <v>565</v>
      </c>
      <c r="G29" s="715"/>
      <c r="H29" s="714"/>
      <c r="I29" s="716"/>
      <c r="J29" s="717"/>
    </row>
    <row r="30" customFormat="false" ht="12.75" hidden="false" customHeight="false" outlineLevel="0" collapsed="false">
      <c r="A30" s="733"/>
      <c r="B30" s="711"/>
      <c r="C30" s="718" t="s">
        <v>566</v>
      </c>
      <c r="D30" s="719"/>
      <c r="E30" s="720"/>
      <c r="F30" s="735" t="s">
        <v>567</v>
      </c>
      <c r="G30" s="721"/>
      <c r="H30" s="720"/>
      <c r="I30" s="716"/>
      <c r="J30" s="717"/>
    </row>
    <row r="31" customFormat="false" ht="12.75" hidden="false" customHeight="false" outlineLevel="0" collapsed="false">
      <c r="A31" s="733"/>
      <c r="B31" s="711"/>
      <c r="C31" s="743"/>
      <c r="D31" s="744"/>
      <c r="E31" s="745"/>
      <c r="F31" s="743"/>
      <c r="G31" s="746"/>
      <c r="H31" s="745"/>
      <c r="I31" s="747"/>
      <c r="J31" s="748"/>
    </row>
    <row r="32" customFormat="false" ht="12.75" hidden="false" customHeight="false" outlineLevel="0" collapsed="false">
      <c r="A32" s="733"/>
      <c r="B32" s="724"/>
      <c r="C32" s="725" t="s">
        <v>558</v>
      </c>
      <c r="D32" s="726" t="n">
        <f aca="false">SUM(D29:D31)</f>
        <v>0</v>
      </c>
      <c r="E32" s="749" t="n">
        <f aca="false">SUM(E29:E31)</f>
        <v>0</v>
      </c>
      <c r="F32" s="725" t="s">
        <v>559</v>
      </c>
      <c r="G32" s="726" t="n">
        <f aca="false">SUM(G29:G31)</f>
        <v>0</v>
      </c>
      <c r="H32" s="749" t="n">
        <f aca="false">SUM(H29:H31)</f>
        <v>0</v>
      </c>
      <c r="I32" s="729" t="n">
        <f aca="false">SUM(B32+E32-H32)</f>
        <v>0</v>
      </c>
      <c r="J32" s="730"/>
    </row>
    <row r="33" customFormat="false" ht="12.75" hidden="false" customHeight="false" outlineLevel="0" collapsed="false">
      <c r="A33" s="731"/>
      <c r="B33" s="732"/>
      <c r="C33" s="732"/>
      <c r="D33" s="732"/>
      <c r="E33" s="732"/>
      <c r="F33" s="732"/>
      <c r="G33" s="732"/>
      <c r="H33" s="732"/>
      <c r="I33" s="732"/>
      <c r="J33" s="732"/>
    </row>
    <row r="34" customFormat="false" ht="12.75" hidden="false" customHeight="true" outlineLevel="0" collapsed="false">
      <c r="A34" s="733" t="s">
        <v>71</v>
      </c>
      <c r="B34" s="703" t="s">
        <v>543</v>
      </c>
      <c r="C34" s="704" t="s">
        <v>544</v>
      </c>
      <c r="D34" s="704"/>
      <c r="E34" s="704"/>
      <c r="F34" s="705" t="s">
        <v>545</v>
      </c>
      <c r="G34" s="705"/>
      <c r="H34" s="705"/>
      <c r="I34" s="706" t="s">
        <v>546</v>
      </c>
      <c r="J34" s="705" t="s">
        <v>547</v>
      </c>
    </row>
    <row r="35" customFormat="false" ht="12.75" hidden="false" customHeight="false" outlineLevel="0" collapsed="false">
      <c r="A35" s="733"/>
      <c r="B35" s="703"/>
      <c r="C35" s="707"/>
      <c r="D35" s="708" t="s">
        <v>550</v>
      </c>
      <c r="E35" s="709" t="s">
        <v>549</v>
      </c>
      <c r="F35" s="707"/>
      <c r="G35" s="708" t="s">
        <v>548</v>
      </c>
      <c r="H35" s="709" t="s">
        <v>549</v>
      </c>
      <c r="I35" s="706"/>
      <c r="J35" s="710" t="s">
        <v>551</v>
      </c>
    </row>
    <row r="36" customFormat="false" ht="12.75" hidden="false" customHeight="false" outlineLevel="0" collapsed="false">
      <c r="A36" s="733"/>
      <c r="B36" s="711"/>
      <c r="C36" s="712" t="s">
        <v>568</v>
      </c>
      <c r="D36" s="713"/>
      <c r="E36" s="714"/>
      <c r="F36" s="712" t="s">
        <v>569</v>
      </c>
      <c r="G36" s="736"/>
      <c r="H36" s="714"/>
      <c r="I36" s="716"/>
      <c r="J36" s="717"/>
    </row>
    <row r="37" customFormat="false" ht="12.75" hidden="false" customHeight="false" outlineLevel="0" collapsed="false">
      <c r="A37" s="733"/>
      <c r="B37" s="711"/>
      <c r="C37" s="718" t="s">
        <v>566</v>
      </c>
      <c r="D37" s="719"/>
      <c r="E37" s="720"/>
      <c r="F37" s="712"/>
      <c r="G37" s="721"/>
      <c r="H37" s="720"/>
      <c r="I37" s="716"/>
      <c r="J37" s="717"/>
    </row>
    <row r="38" customFormat="false" ht="12.75" hidden="false" customHeight="false" outlineLevel="0" collapsed="false">
      <c r="A38" s="733"/>
      <c r="B38" s="750"/>
      <c r="C38" s="751"/>
      <c r="D38" s="752"/>
      <c r="E38" s="753"/>
      <c r="F38" s="751"/>
      <c r="G38" s="752"/>
      <c r="H38" s="753"/>
      <c r="I38" s="747"/>
      <c r="J38" s="748"/>
    </row>
    <row r="39" customFormat="false" ht="12.75" hidden="false" customHeight="false" outlineLevel="0" collapsed="false">
      <c r="A39" s="733"/>
      <c r="B39" s="729"/>
      <c r="C39" s="725" t="s">
        <v>558</v>
      </c>
      <c r="D39" s="754" t="n">
        <f aca="false">SUM(D36:D38)</f>
        <v>0</v>
      </c>
      <c r="E39" s="727" t="n">
        <f aca="false">SUM(E36:E38)</f>
        <v>0</v>
      </c>
      <c r="F39" s="725" t="s">
        <v>559</v>
      </c>
      <c r="G39" s="754" t="n">
        <f aca="false">SUM(G36:G38)</f>
        <v>0</v>
      </c>
      <c r="H39" s="727" t="n">
        <f aca="false">SUM(H36:H38)</f>
        <v>0</v>
      </c>
      <c r="I39" s="729" t="n">
        <f aca="false">SUM(B39+E39-H39)</f>
        <v>0</v>
      </c>
      <c r="J39" s="730"/>
    </row>
    <row r="40" customFormat="false" ht="12.75" hidden="false" customHeight="false" outlineLevel="0" collapsed="false">
      <c r="A40" s="0" t="s">
        <v>83</v>
      </c>
      <c r="C40" s="755"/>
      <c r="D40" s="740"/>
      <c r="E40" s="740"/>
      <c r="F40" s="740"/>
      <c r="G40" s="740"/>
      <c r="H40" s="740"/>
      <c r="I40" s="740"/>
      <c r="J40" s="740"/>
    </row>
    <row r="41" customFormat="false" ht="12.75" hidden="false" customHeight="false" outlineLevel="0" collapsed="false">
      <c r="A41" s="0" t="s">
        <v>86</v>
      </c>
      <c r="C41" s="698"/>
      <c r="D41" s="698"/>
      <c r="E41" s="698"/>
      <c r="F41" s="0" t="s">
        <v>87</v>
      </c>
      <c r="G41" s="756"/>
      <c r="H41" s="756"/>
      <c r="I41" s="756"/>
      <c r="J41" s="698"/>
    </row>
    <row r="42" customFormat="false" ht="12.75" hidden="false" customHeight="false" outlineLevel="0" collapsed="false">
      <c r="A42" s="0" t="s">
        <v>84</v>
      </c>
      <c r="C42" s="698"/>
      <c r="D42" s="698"/>
      <c r="E42" s="698"/>
      <c r="F42" s="698"/>
      <c r="G42" s="698"/>
      <c r="H42" s="756"/>
      <c r="I42" s="756"/>
      <c r="J42" s="698"/>
    </row>
  </sheetData>
  <mergeCells count="27">
    <mergeCell ref="A2:I2"/>
    <mergeCell ref="A3:J3"/>
    <mergeCell ref="A4:A11"/>
    <mergeCell ref="B4:B5"/>
    <mergeCell ref="C4:E4"/>
    <mergeCell ref="F4:H4"/>
    <mergeCell ref="I4:I5"/>
    <mergeCell ref="A13:A18"/>
    <mergeCell ref="B13:B14"/>
    <mergeCell ref="C13:E13"/>
    <mergeCell ref="F13:H13"/>
    <mergeCell ref="I13:I14"/>
    <mergeCell ref="A20:A25"/>
    <mergeCell ref="B20:B21"/>
    <mergeCell ref="C20:E20"/>
    <mergeCell ref="F20:H20"/>
    <mergeCell ref="I20:I21"/>
    <mergeCell ref="A27:A32"/>
    <mergeCell ref="B27:B28"/>
    <mergeCell ref="C27:E27"/>
    <mergeCell ref="F27:H27"/>
    <mergeCell ref="I27:I28"/>
    <mergeCell ref="A34:A39"/>
    <mergeCell ref="B34:B35"/>
    <mergeCell ref="C34:E34"/>
    <mergeCell ref="F34:H34"/>
    <mergeCell ref="I34:I3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45"/>
  <sheetViews>
    <sheetView windowProtection="false" showFormulas="false" showGridLines="true" showRowColHeaders="true" showZeros="true" rightToLeft="false" tabSelected="false" showOutlineSymbols="true" defaultGridColor="true" view="normal" topLeftCell="A29" colorId="64" zoomScale="100" zoomScaleNormal="100" zoomScalePageLayoutView="100" workbookViewId="0">
      <selection pane="topLeft" activeCell="A13" activeCellId="0" sqref="A13"/>
    </sheetView>
  </sheetViews>
  <sheetFormatPr defaultRowHeight="12.75"/>
  <cols>
    <col collapsed="false" hidden="false" max="1" min="1" style="0" width="25.2448979591837"/>
    <col collapsed="false" hidden="false" max="2" min="2" style="0" width="13.7704081632653"/>
    <col collapsed="false" hidden="false" max="3" min="3" style="0" width="14.1734693877551"/>
    <col collapsed="false" hidden="false" max="4" min="4" style="0" width="15.5255102040816"/>
    <col collapsed="false" hidden="false" max="5" min="5" style="0" width="13.2295918367347"/>
    <col collapsed="false" hidden="false" max="6" min="6" style="0" width="16.6020408163265"/>
    <col collapsed="false" hidden="false" max="1025" min="7" style="0" width="8.50510204081633"/>
  </cols>
  <sheetData>
    <row r="1" customFormat="false" ht="12.75" hidden="false" customHeight="false" outlineLevel="0" collapsed="false">
      <c r="F1" s="0" t="s">
        <v>89</v>
      </c>
    </row>
    <row r="2" customFormat="false" ht="15" hidden="false" customHeight="false" outlineLevel="0" collapsed="false">
      <c r="A2" s="128" t="s">
        <v>90</v>
      </c>
      <c r="B2" s="128"/>
      <c r="C2" s="128"/>
      <c r="D2" s="128"/>
      <c r="E2" s="128"/>
      <c r="F2" s="6" t="s">
        <v>91</v>
      </c>
    </row>
    <row r="3" customFormat="false" ht="12.75" hidden="false" customHeight="true" outlineLevel="0" collapsed="false">
      <c r="A3" s="0" t="s">
        <v>92</v>
      </c>
      <c r="E3" s="0" t="s">
        <v>93</v>
      </c>
    </row>
    <row r="4" customFormat="false" ht="22.5" hidden="false" customHeight="false" outlineLevel="0" collapsed="false">
      <c r="B4" s="129" t="s">
        <v>94</v>
      </c>
      <c r="C4" s="130" t="s">
        <v>95</v>
      </c>
      <c r="D4" s="130" t="s">
        <v>96</v>
      </c>
      <c r="E4" s="130" t="s">
        <v>97</v>
      </c>
      <c r="F4" s="131" t="s">
        <v>98</v>
      </c>
    </row>
    <row r="5" customFormat="false" ht="12.75" hidden="false" customHeight="false" outlineLevel="0" collapsed="false">
      <c r="B5" s="132" t="s">
        <v>99</v>
      </c>
      <c r="C5" s="133" t="s">
        <v>99</v>
      </c>
      <c r="D5" s="133" t="s">
        <v>100</v>
      </c>
      <c r="E5" s="133" t="s">
        <v>101</v>
      </c>
      <c r="F5" s="134" t="s">
        <v>100</v>
      </c>
    </row>
    <row r="6" customFormat="false" ht="18.75" hidden="false" customHeight="true" outlineLevel="0" collapsed="false">
      <c r="A6" s="135" t="s">
        <v>102</v>
      </c>
      <c r="B6" s="136"/>
      <c r="C6" s="137" t="n">
        <f aca="false">SUM('A1,B1 Účt. nákladů a výnosů'!C6,'A1,B1 Účt. nákladů a výnosů'!E6,'A1,B1 Účt. nákladů a výnosů'!G6)</f>
        <v>0</v>
      </c>
      <c r="D6" s="138" t="n">
        <f aca="false">SUM('A1,B1 Účt. nákladů a výnosů'!D6,'A1,B1 Účt. nákladů a výnosů'!F6,'A1,B1 Účt. nákladů a výnosů'!H6)</f>
        <v>0</v>
      </c>
      <c r="E6" s="139" t="n">
        <f aca="false">IF(C6=0,0,D6/C6*0.1)</f>
        <v>0</v>
      </c>
      <c r="F6" s="140"/>
    </row>
    <row r="7" customFormat="false" ht="18.75" hidden="false" customHeight="true" outlineLevel="0" collapsed="false">
      <c r="A7" s="141" t="s">
        <v>103</v>
      </c>
      <c r="B7" s="142"/>
      <c r="C7" s="143" t="n">
        <f aca="false">SUM('A1,B1 Účt. nákladů a výnosů'!C7,'A1,B1 Účt. nákladů a výnosů'!E7,'A1,B1 Účt. nákladů a výnosů'!G7)</f>
        <v>0</v>
      </c>
      <c r="D7" s="144" t="n">
        <f aca="false">SUM('A1,B1 Účt. nákladů a výnosů'!D7,'A1,B1 Účt. nákladů a výnosů'!F7,'A1,B1 Účt. nákladů a výnosů'!H7)</f>
        <v>0</v>
      </c>
      <c r="E7" s="145" t="n">
        <f aca="false">IF(C7=0,0,D7/C7*0.1)</f>
        <v>0</v>
      </c>
      <c r="F7" s="146"/>
    </row>
    <row r="8" customFormat="false" ht="18.75" hidden="false" customHeight="true" outlineLevel="0" collapsed="false">
      <c r="A8" s="141" t="s">
        <v>104</v>
      </c>
      <c r="B8" s="142"/>
      <c r="C8" s="143" t="n">
        <f aca="false">SUM('A1,B1 Účt. nákladů a výnosů'!C8,'A1,B1 Účt. nákladů a výnosů'!E8,'A1,B1 Účt. nákladů a výnosů'!G8)</f>
        <v>0</v>
      </c>
      <c r="D8" s="144" t="n">
        <f aca="false">SUM('A1,B1 Účt. nákladů a výnosů'!D8,'A1,B1 Účt. nákladů a výnosů'!F8,'A1,B1 Účt. nákladů a výnosů'!H8)</f>
        <v>0</v>
      </c>
      <c r="E8" s="145" t="n">
        <f aca="false">IF(C8=0,0,D8/C8*0.1)</f>
        <v>0</v>
      </c>
      <c r="F8" s="147"/>
    </row>
    <row r="9" customFormat="false" ht="18.75" hidden="false" customHeight="true" outlineLevel="0" collapsed="false">
      <c r="A9" s="141" t="s">
        <v>105</v>
      </c>
      <c r="B9" s="142"/>
      <c r="C9" s="143" t="n">
        <f aca="false">SUM('A1,B1 Účt. nákladů a výnosů'!C9,'A1,B1 Účt. nákladů a výnosů'!E9,'A1,B1 Účt. nákladů a výnosů'!G9)</f>
        <v>0</v>
      </c>
      <c r="D9" s="144" t="n">
        <f aca="false">SUM('A1,B1 Účt. nákladů a výnosů'!D9,'A1,B1 Účt. nákladů a výnosů'!F9,'A1,B1 Účt. nákladů a výnosů'!H9)</f>
        <v>0</v>
      </c>
      <c r="E9" s="145" t="n">
        <f aca="false">IF(C9=0,0,D9/C9*0.1)</f>
        <v>0</v>
      </c>
      <c r="F9" s="147"/>
    </row>
    <row r="10" customFormat="false" ht="18.75" hidden="false" customHeight="true" outlineLevel="0" collapsed="false">
      <c r="A10" s="141" t="s">
        <v>106</v>
      </c>
      <c r="B10" s="142"/>
      <c r="C10" s="143" t="n">
        <f aca="false">SUM('A1,B1 Účt. nákladů a výnosů'!C10,'A1,B1 Účt. nákladů a výnosů'!E10,'A1,B1 Účt. nákladů a výnosů'!G10)</f>
        <v>0</v>
      </c>
      <c r="D10" s="144" t="n">
        <f aca="false">SUM('A1,B1 Účt. nákladů a výnosů'!D10,'A1,B1 Účt. nákladů a výnosů'!F10,'A1,B1 Účt. nákladů a výnosů'!H10)</f>
        <v>0</v>
      </c>
      <c r="E10" s="145" t="n">
        <f aca="false">IF(C10=0,0,D10/C10*0.1)</f>
        <v>0</v>
      </c>
      <c r="F10" s="147"/>
    </row>
    <row r="11" customFormat="false" ht="24" hidden="false" customHeight="true" outlineLevel="0" collapsed="false">
      <c r="A11" s="148" t="s">
        <v>107</v>
      </c>
      <c r="B11" s="142"/>
      <c r="C11" s="143" t="n">
        <f aca="false">SUM('A1,B1 Účt. nákladů a výnosů'!C11,'A1,B1 Účt. nákladů a výnosů'!E11,'A1,B1 Účt. nákladů a výnosů'!G11)</f>
        <v>0</v>
      </c>
      <c r="D11" s="144" t="n">
        <f aca="false">SUM('A1,B1 Účt. nákladů a výnosů'!D11,'A1,B1 Účt. nákladů a výnosů'!F11,'A1,B1 Účt. nákladů a výnosů'!H11)</f>
        <v>0</v>
      </c>
      <c r="E11" s="145" t="n">
        <f aca="false">IF(C11=0,0,D11/C11*0.1)</f>
        <v>0</v>
      </c>
      <c r="F11" s="147"/>
    </row>
    <row r="12" customFormat="false" ht="24" hidden="false" customHeight="true" outlineLevel="0" collapsed="false">
      <c r="A12" s="149" t="s">
        <v>108</v>
      </c>
      <c r="B12" s="150"/>
      <c r="C12" s="151"/>
      <c r="D12" s="144"/>
      <c r="E12" s="145"/>
      <c r="F12" s="147"/>
    </row>
    <row r="13" customFormat="false" ht="24" hidden="false" customHeight="true" outlineLevel="0" collapsed="false">
      <c r="A13" s="152" t="s">
        <v>22</v>
      </c>
      <c r="B13" s="143"/>
      <c r="C13" s="143"/>
      <c r="D13" s="153"/>
      <c r="E13" s="145"/>
      <c r="F13" s="147"/>
    </row>
    <row r="14" customFormat="false" ht="24" hidden="false" customHeight="true" outlineLevel="0" collapsed="false">
      <c r="A14" s="152" t="s">
        <v>23</v>
      </c>
      <c r="B14" s="143"/>
      <c r="C14" s="143"/>
      <c r="D14" s="153"/>
      <c r="E14" s="145"/>
      <c r="F14" s="147"/>
    </row>
    <row r="15" customFormat="false" ht="24" hidden="false" customHeight="true" outlineLevel="0" collapsed="false">
      <c r="A15" s="152" t="s">
        <v>24</v>
      </c>
      <c r="B15" s="143"/>
      <c r="C15" s="143"/>
      <c r="D15" s="153"/>
      <c r="E15" s="145"/>
      <c r="F15" s="147"/>
    </row>
    <row r="16" customFormat="false" ht="24" hidden="false" customHeight="true" outlineLevel="0" collapsed="false">
      <c r="A16" s="152" t="s">
        <v>25</v>
      </c>
      <c r="B16" s="143"/>
      <c r="C16" s="143"/>
      <c r="D16" s="153"/>
      <c r="E16" s="145"/>
      <c r="F16" s="147"/>
    </row>
    <row r="17" customFormat="false" ht="18.75" hidden="false" customHeight="true" outlineLevel="0" collapsed="false">
      <c r="A17" s="154" t="s">
        <v>109</v>
      </c>
      <c r="B17" s="155"/>
      <c r="C17" s="156" t="n">
        <f aca="false">SUM('A1,B1 Účt. nákladů a výnosů'!C12,'A1,B1 Účt. nákladů a výnosů'!E12,'A1,B1 Účt. nákladů a výnosů'!G12)</f>
        <v>0</v>
      </c>
      <c r="D17" s="144" t="n">
        <f aca="false">SUM('A1,B1 Účt. nákladů a výnosů'!D12,'A1,B1 Účt. nákladů a výnosů'!F12,'A1,B1 Účt. nákladů a výnosů'!H12)</f>
        <v>0</v>
      </c>
      <c r="E17" s="145" t="n">
        <f aca="false">IF(C17=0,0,D17/C17*0.1)</f>
        <v>0</v>
      </c>
      <c r="F17" s="147"/>
    </row>
    <row r="18" customFormat="false" ht="23.25" hidden="false" customHeight="true" outlineLevel="0" collapsed="false">
      <c r="A18" s="148" t="s">
        <v>110</v>
      </c>
      <c r="B18" s="142"/>
      <c r="C18" s="143" t="n">
        <f aca="false">SUM('A1,B1 Účt. nákladů a výnosů'!C19:C22,'A1,B1 Účt. nákladů a výnosů'!E19:E22,'A1,B1 Účt. nákladů a výnosů'!G19:G22)</f>
        <v>0</v>
      </c>
      <c r="D18" s="144" t="n">
        <f aca="false">SUM('A1,B1 Účt. nákladů a výnosů'!D19:D22,'A1,B1 Účt. nákladů a výnosů'!F19:F22,'A1,B1 Účt. nákladů a výnosů'!H19:H22)</f>
        <v>0</v>
      </c>
      <c r="E18" s="145" t="n">
        <f aca="false">IF(C18=0,0,D18/C18*0.1)</f>
        <v>0</v>
      </c>
      <c r="F18" s="147"/>
    </row>
    <row r="19" customFormat="false" ht="18.75" hidden="false" customHeight="true" outlineLevel="0" collapsed="false">
      <c r="A19" s="141" t="s">
        <v>111</v>
      </c>
      <c r="B19" s="142"/>
      <c r="C19" s="143" t="n">
        <f aca="false">SUM('A1,B1 Účt. nákladů a výnosů'!C23,'A1,B1 Účt. nákladů a výnosů'!E23,'A1,B1 Účt. nákladů a výnosů'!G23)</f>
        <v>0</v>
      </c>
      <c r="D19" s="144" t="n">
        <f aca="false">SUM('A1,B1 Účt. nákladů a výnosů'!D23,'A1,B1 Účt. nákladů a výnosů'!F23,'A1,B1 Účt. nákladů a výnosů'!H23)</f>
        <v>0</v>
      </c>
      <c r="E19" s="145" t="n">
        <f aca="false">IF(C19=0,0,D19/C19*0.1)</f>
        <v>0</v>
      </c>
      <c r="F19" s="147"/>
    </row>
    <row r="20" customFormat="false" ht="26.25" hidden="false" customHeight="true" outlineLevel="0" collapsed="false">
      <c r="A20" s="157" t="s">
        <v>112</v>
      </c>
      <c r="B20" s="142"/>
      <c r="C20" s="143" t="n">
        <f aca="false">SUM('A1,B1 Účt. nákladů a výnosů'!C24+'A1,B1 Účt. nákladů a výnosů'!C26+'A1,B1 Účt. nákladů a výnosů'!C27+'A1,B1 Účt. nákladů a výnosů'!E24+'A1,B1 Účt. nákladů a výnosů'!E26+'A1,B1 Účt. nákladů a výnosů'!E27+'A1,B1 Účt. nákladů a výnosů'!G24+'A1,B1 Účt. nákladů a výnosů'!G26+'A1,B1 Účt. nákladů a výnosů'!G27)</f>
        <v>0</v>
      </c>
      <c r="D20" s="143" t="n">
        <f aca="false">SUM('A1,B1 Účt. nákladů a výnosů'!D24+'A1,B1 Účt. nákladů a výnosů'!D26+'A1,B1 Účt. nákladů a výnosů'!D27+'A1,B1 Účt. nákladů a výnosů'!F24+'A1,B1 Účt. nákladů a výnosů'!F26+'A1,B1 Účt. nákladů a výnosů'!F27+'A1,B1 Účt. nákladů a výnosů'!H24+'A1,B1 Účt. nákladů a výnosů'!H26+'A1,B1 Účt. nákladů a výnosů'!H27)</f>
        <v>0</v>
      </c>
      <c r="E20" s="145" t="n">
        <f aca="false">IF(C20=0,0,D20/C20*0.1)</f>
        <v>0</v>
      </c>
      <c r="F20" s="147"/>
    </row>
    <row r="21" customFormat="false" ht="23.25" hidden="false" customHeight="true" outlineLevel="0" collapsed="false">
      <c r="A21" s="141" t="s">
        <v>113</v>
      </c>
      <c r="B21" s="150"/>
      <c r="C21" s="143" t="n">
        <f aca="false">SUM('A1,B1 Účt. nákladů a výnosů'!C25+'A1,B1 Účt. nákladů a výnosů'!E25+'A1,B1 Účt. nákladů a výnosů'!G25)</f>
        <v>0</v>
      </c>
      <c r="D21" s="143" t="n">
        <f aca="false">SUM('A1,B1 Účt. nákladů a výnosů'!D25+'A1,B1 Účt. nákladů a výnosů'!F25+'A1,B1 Účt. nákladů a výnosů'!H25)</f>
        <v>0</v>
      </c>
      <c r="E21" s="158" t="n">
        <f aca="false">IF(C21=0,0,D21/C21*0.1)</f>
        <v>0</v>
      </c>
      <c r="F21" s="159"/>
    </row>
    <row r="22" customFormat="false" ht="18.75" hidden="false" customHeight="true" outlineLevel="0" collapsed="false">
      <c r="A22" s="160" t="s">
        <v>114</v>
      </c>
      <c r="B22" s="150"/>
      <c r="C22" s="143" t="n">
        <f aca="false">SUM('A1,B1 Účt. nákladů a výnosů'!C28,'A1,B1 Účt. nákladů a výnosů'!E28,'A1,B1 Účt. nákladů a výnosů'!G28)</f>
        <v>0</v>
      </c>
      <c r="D22" s="144" t="n">
        <f aca="false">SUM('A1,B1 Účt. nákladů a výnosů'!D28,'A1,B1 Účt. nákladů a výnosů'!F28,'A1,B1 Účt. nákladů a výnosů'!H28)</f>
        <v>0</v>
      </c>
      <c r="E22" s="145" t="n">
        <f aca="false">IF(C22=0,0,D22/C22*0.1)</f>
        <v>0</v>
      </c>
      <c r="F22" s="159"/>
    </row>
    <row r="23" customFormat="false" ht="18.75" hidden="false" customHeight="true" outlineLevel="0" collapsed="false">
      <c r="A23" s="160" t="s">
        <v>115</v>
      </c>
      <c r="B23" s="150"/>
      <c r="C23" s="143" t="n">
        <f aca="false">SUM('A1,B1 Účt. nákladů a výnosů'!C29,'A1,B1 Účt. nákladů a výnosů'!E29,'A1,B1 Účt. nákladů a výnosů'!G29)</f>
        <v>0</v>
      </c>
      <c r="D23" s="144" t="n">
        <f aca="false">SUM('A1,B1 Účt. nákladů a výnosů'!D29,'A1,B1 Účt. nákladů a výnosů'!F29,'A1,B1 Účt. nákladů a výnosů'!H29)</f>
        <v>0</v>
      </c>
      <c r="E23" s="145" t="n">
        <f aca="false">IF(C23=0,0,D23/C23*0.1)</f>
        <v>0</v>
      </c>
      <c r="F23" s="159"/>
    </row>
    <row r="24" customFormat="false" ht="18.75" hidden="false" customHeight="true" outlineLevel="0" collapsed="false">
      <c r="A24" s="160" t="s">
        <v>116</v>
      </c>
      <c r="B24" s="150"/>
      <c r="C24" s="143" t="n">
        <f aca="false">SUM('A1,B1 Účt. nákladů a výnosů'!C30,'A1,B1 Účt. nákladů a výnosů'!E30,'A1,B1 Účt. nákladů a výnosů'!G30)</f>
        <v>0</v>
      </c>
      <c r="D24" s="144" t="n">
        <f aca="false">SUM('A1,B1 Účt. nákladů a výnosů'!D30,'A1,B1 Účt. nákladů a výnosů'!F30,'A1,B1 Účt. nákladů a výnosů'!H30)</f>
        <v>0</v>
      </c>
      <c r="E24" s="145" t="n">
        <f aca="false">IF(C24=0,0,D24/C24*0.1)</f>
        <v>0</v>
      </c>
      <c r="F24" s="159"/>
    </row>
    <row r="25" customFormat="false" ht="18.75" hidden="false" customHeight="true" outlineLevel="0" collapsed="false">
      <c r="A25" s="161" t="s">
        <v>117</v>
      </c>
      <c r="B25" s="150"/>
      <c r="C25" s="143" t="n">
        <f aca="false">SUM('A1,B1 Účt. nákladů a výnosů'!C31,'A1,B1 Účt. nákladů a výnosů'!E31,'A1,B1 Účt. nákladů a výnosů'!G31)</f>
        <v>0</v>
      </c>
      <c r="D25" s="144" t="n">
        <f aca="false">SUM('A1,B1 Účt. nákladů a výnosů'!D31,'A1,B1 Účt. nákladů a výnosů'!F31,'A1,B1 Účt. nákladů a výnosů'!H31)</f>
        <v>0</v>
      </c>
      <c r="E25" s="145" t="n">
        <f aca="false">IF(C25=0,0,D25/C25*0.1)</f>
        <v>0</v>
      </c>
      <c r="F25" s="159"/>
    </row>
    <row r="26" customFormat="false" ht="24.75" hidden="false" customHeight="true" outlineLevel="0" collapsed="false">
      <c r="A26" s="162" t="s">
        <v>118</v>
      </c>
      <c r="B26" s="150"/>
      <c r="C26" s="143" t="n">
        <f aca="false">SUM('A1,B1 Účt. nákladů a výnosů'!C32,'A1,B1 Účt. nákladů a výnosů'!E32,'A1,B1 Účt. nákladů a výnosů'!G32)</f>
        <v>0</v>
      </c>
      <c r="D26" s="143" t="n">
        <f aca="false">SUM('A1,B1 Účt. nákladů a výnosů'!D32,'A1,B1 Účt. nákladů a výnosů'!F32,'A1,B1 Účt. nákladů a výnosů'!H32)</f>
        <v>0</v>
      </c>
      <c r="E26" s="145" t="n">
        <f aca="false">IF(C26=0,0,D26/C26*0.1)</f>
        <v>0</v>
      </c>
      <c r="F26" s="147"/>
    </row>
    <row r="27" customFormat="false" ht="24.75" hidden="false" customHeight="true" outlineLevel="0" collapsed="false">
      <c r="A27" s="162" t="s">
        <v>119</v>
      </c>
      <c r="B27" s="150"/>
      <c r="C27" s="143" t="n">
        <f aca="false">SUM('A1,B1 Účt. nákladů a výnosů'!C33,'A1,B1 Účt. nákladů a výnosů'!E33,'A1,B1 Účt. nákladů a výnosů'!G33)</f>
        <v>0</v>
      </c>
      <c r="D27" s="144" t="n">
        <f aca="false">SUM('A1,B1 Účt. nákladů a výnosů'!D33,'A1,B1 Účt. nákladů a výnosů'!F33,'A1,B1 Účt. nákladů a výnosů'!H33)</f>
        <v>0</v>
      </c>
      <c r="E27" s="145" t="n">
        <f aca="false">IF(C27=0,0,D27/C27*0.1)</f>
        <v>0</v>
      </c>
      <c r="F27" s="159"/>
    </row>
    <row r="28" customFormat="false" ht="21" hidden="false" customHeight="true" outlineLevel="0" collapsed="false">
      <c r="A28" s="163" t="s">
        <v>120</v>
      </c>
      <c r="B28" s="164"/>
      <c r="C28" s="165" t="n">
        <f aca="false">SUM('A1,B1 Účt. nákladů a výnosů'!C35+'A1,B1 Účt. nákladů a výnosů'!E35+'A1,B1 Účt. nákladů a výnosů'!G35)</f>
        <v>0</v>
      </c>
      <c r="D28" s="166" t="n">
        <f aca="false">SUM('A1,B1 Účt. nákladů a výnosů'!D35+'A1,B1 Účt. nákladů a výnosů'!F35+'A1,B1 Účt. nákladů a výnosů'!H35)</f>
        <v>0</v>
      </c>
      <c r="E28" s="167" t="n">
        <f aca="false">IF(C28=0,0,D28/C28*0.1)</f>
        <v>0</v>
      </c>
      <c r="F28" s="168"/>
    </row>
    <row r="29" customFormat="false" ht="21" hidden="false" customHeight="true" outlineLevel="0" collapsed="false">
      <c r="A29" s="169" t="s">
        <v>121</v>
      </c>
      <c r="B29" s="170"/>
      <c r="C29" s="171" t="n">
        <f aca="false">SUM('A1,B1 Účt. nákladů a výnosů'!C36+'A1,B1 Účt. nákladů a výnosů'!E36+'A1,B1 Účt. nákladů a výnosů'!G36)</f>
        <v>0</v>
      </c>
      <c r="D29" s="172" t="n">
        <f aca="false">SUM('A1,B1 Účt. nákladů a výnosů'!D36+'A1,B1 Účt. nákladů a výnosů'!F36+'A1,B1 Účt. nákladů a výnosů'!H36)</f>
        <v>0</v>
      </c>
      <c r="E29" s="173" t="n">
        <f aca="false">IF(C29=0,0,D29/C29*0.1)</f>
        <v>0</v>
      </c>
      <c r="F29" s="174"/>
    </row>
    <row r="30" customFormat="false" ht="21" hidden="false" customHeight="true" outlineLevel="0" collapsed="false">
      <c r="A30" s="175" t="s">
        <v>122</v>
      </c>
      <c r="B30" s="176"/>
      <c r="C30" s="137" t="n">
        <f aca="false">SUM('A1,B1 Účt. nákladů a výnosů'!C37,'A1,B1 Účt. nákladů a výnosů'!E37,'A1,B1 Účt. nákladů a výnosů'!G37)</f>
        <v>0</v>
      </c>
      <c r="D30" s="138" t="n">
        <f aca="false">SUM('A1,B1 Účt. nákladů a výnosů'!D37,'A1,B1 Účt. nákladů a výnosů'!F37,'A1,B1 Účt. nákladů a výnosů'!H37)</f>
        <v>0</v>
      </c>
      <c r="E30" s="139" t="n">
        <f aca="false">IF(C30=0,0,D30/C30*0.1)</f>
        <v>0</v>
      </c>
      <c r="F30" s="177"/>
    </row>
    <row r="31" customFormat="false" ht="18.75" hidden="false" customHeight="true" outlineLevel="0" collapsed="false">
      <c r="A31" s="178" t="s">
        <v>123</v>
      </c>
      <c r="B31" s="179"/>
      <c r="C31" s="156" t="n">
        <f aca="false">SUM('A1,B1 Účt. nákladů a výnosů'!C38,'A1,B1 Účt. nákladů a výnosů'!E38,'A1,B1 Účt. nákladů a výnosů'!G38)</f>
        <v>0</v>
      </c>
      <c r="D31" s="180" t="n">
        <f aca="false">SUM('A1,B1 Účt. nákladů a výnosů'!D38,'A1,B1 Účt. nákladů a výnosů'!F38,'A1,B1 Účt. nákladů a výnosů'!H38)</f>
        <v>0</v>
      </c>
      <c r="E31" s="145" t="n">
        <f aca="false">IF(C31=0,0,D31/C31*0.1)</f>
        <v>0</v>
      </c>
      <c r="F31" s="181"/>
    </row>
    <row r="32" customFormat="false" ht="18.75" hidden="false" customHeight="true" outlineLevel="0" collapsed="false">
      <c r="A32" s="178" t="s">
        <v>124</v>
      </c>
      <c r="B32" s="179"/>
      <c r="C32" s="156" t="n">
        <f aca="false">SUM('A1,B1 Účt. nákladů a výnosů'!C39,'A1,B1 Účt. nákladů a výnosů'!E39,'A1,B1 Účt. nákladů a výnosů'!G39)</f>
        <v>0</v>
      </c>
      <c r="D32" s="180" t="n">
        <f aca="false">SUM('A1,B1 Účt. nákladů a výnosů'!D39,'A1,B1 Účt. nákladů a výnosů'!F39,'A1,B1 Účt. nákladů a výnosů'!H39)</f>
        <v>0</v>
      </c>
      <c r="E32" s="145" t="n">
        <f aca="false">IF(C32=0,0,D32/C32*0.1)</f>
        <v>0</v>
      </c>
      <c r="F32" s="181"/>
    </row>
    <row r="33" customFormat="false" ht="23.25" hidden="false" customHeight="true" outlineLevel="0" collapsed="false">
      <c r="A33" s="182" t="s">
        <v>125</v>
      </c>
      <c r="B33" s="179"/>
      <c r="C33" s="156" t="n">
        <f aca="false">SUM('A1,B1 Účt. nákladů a výnosů'!C40+'A1,B1 Účt. nákladů a výnosů'!E40+'A1,B1 Účt. nákladů a výnosů'!G40+'A1,B1 Účt. nákladů a výnosů'!C41+'A1,B1 Účt. nákladů a výnosů'!E41)</f>
        <v>0</v>
      </c>
      <c r="D33" s="180" t="n">
        <f aca="false">SUM('A1,B1 Účt. nákladů a výnosů'!D40,'A1,B1 Účt. nákladů a výnosů'!F40,'A1,B1 Účt. nákladů a výnosů'!H40+'A1,B1 Účt. nákladů a výnosů'!D41+'A1,B1 Účt. nákladů a výnosů'!F41)</f>
        <v>0</v>
      </c>
      <c r="E33" s="145" t="n">
        <f aca="false">IF(C33=0,0,D33/C33*0.1)</f>
        <v>0</v>
      </c>
      <c r="F33" s="181"/>
    </row>
    <row r="34" customFormat="false" ht="24.75" hidden="false" customHeight="true" outlineLevel="0" collapsed="false">
      <c r="A34" s="183" t="s">
        <v>126</v>
      </c>
      <c r="B34" s="184"/>
      <c r="C34" s="143" t="n">
        <f aca="false">SUM('A1,B1 Účt. nákladů a výnosů'!C42,'A1,B1 Účt. nákladů a výnosů'!E42,'A1,B1 Účt. nákladů a výnosů'!G42)</f>
        <v>0</v>
      </c>
      <c r="D34" s="144" t="n">
        <f aca="false">SUM('A1,B1 Účt. nákladů a výnosů'!D42+'A1,B1 Účt. nákladů a výnosů'!F42+'A1,B1 Účt. nákladů a výnosů'!H42)</f>
        <v>0</v>
      </c>
      <c r="E34" s="145" t="n">
        <f aca="false">IF(C34=0,0,D34/C34*0.1)</f>
        <v>0</v>
      </c>
      <c r="F34" s="147"/>
    </row>
    <row r="35" customFormat="false" ht="25.5" hidden="false" customHeight="true" outlineLevel="0" collapsed="false">
      <c r="A35" s="185" t="s">
        <v>127</v>
      </c>
      <c r="B35" s="186"/>
      <c r="C35" s="143" t="n">
        <f aca="false">SUM('A1,B1 Účt. nákladů a výnosů'!C43,'A1,B1 Účt. nákladů a výnosů'!E43,'A1,B1 Účt. nákladů a výnosů'!G43)</f>
        <v>0</v>
      </c>
      <c r="D35" s="144" t="n">
        <f aca="false">SUM('A1,B1 Účt. nákladů a výnosů'!D43+'A1,B1 Účt. nákladů a výnosů'!F43+'A1,B1 Účt. nákladů a výnosů'!H43)</f>
        <v>0</v>
      </c>
      <c r="E35" s="145" t="n">
        <f aca="false">IF(C35=0,0,D35/C35*0.1)</f>
        <v>0</v>
      </c>
      <c r="F35" s="159"/>
    </row>
    <row r="36" customFormat="false" ht="18.75" hidden="false" customHeight="true" outlineLevel="0" collapsed="false">
      <c r="A36" s="187" t="s">
        <v>128</v>
      </c>
      <c r="B36" s="184"/>
      <c r="C36" s="143" t="n">
        <f aca="false">SUM('A1,B1 Účt. nákladů a výnosů'!C44,'A1,B1 Účt. nákladů a výnosů'!E44,'A1,B1 Účt. nákladů a výnosů'!G44)</f>
        <v>0</v>
      </c>
      <c r="D36" s="144" t="n">
        <f aca="false">SUM('A1,B1 Účt. nákladů a výnosů'!D44+'A1,B1 Účt. nákladů a výnosů'!F44+'A1,B1 Účt. nákladů a výnosů'!H44)</f>
        <v>0</v>
      </c>
      <c r="E36" s="145" t="n">
        <f aca="false">IF(C36=0,0,D36/C36*0.1)</f>
        <v>0</v>
      </c>
      <c r="F36" s="147"/>
    </row>
    <row r="37" customFormat="false" ht="18.75" hidden="false" customHeight="true" outlineLevel="0" collapsed="false">
      <c r="A37" s="141" t="s">
        <v>129</v>
      </c>
      <c r="B37" s="184"/>
      <c r="C37" s="143" t="n">
        <f aca="false">SUM('A1,B1 Účt. nákladů a výnosů'!C45+'A1,B1 Účt. nákladů a výnosů'!E45+'A1,B1 Účt. nákladů a výnosů'!G45)</f>
        <v>0</v>
      </c>
      <c r="D37" s="144" t="n">
        <f aca="false">SUM('A1,B1 Účt. nákladů a výnosů'!D45+'A1,B1 Účt. nákladů a výnosů'!F45+'A1,B1 Účt. nákladů a výnosů'!H45)</f>
        <v>0</v>
      </c>
      <c r="E37" s="145" t="n">
        <f aca="false">IF(C37=0,0,D37/C37*0.1)</f>
        <v>0</v>
      </c>
      <c r="F37" s="147"/>
    </row>
    <row r="38" customFormat="false" ht="18.75" hidden="false" customHeight="true" outlineLevel="0" collapsed="false">
      <c r="A38" s="187" t="s">
        <v>130</v>
      </c>
      <c r="B38" s="184"/>
      <c r="C38" s="143" t="n">
        <f aca="false">SUM('A1,B1 Účt. nákladů a výnosů'!C46,'A1,B1 Účt. nákladů a výnosů'!E46,'A1,B1 Účt. nákladů a výnosů'!G46)</f>
        <v>0</v>
      </c>
      <c r="D38" s="144" t="n">
        <f aca="false">SUM('A1,B1 Účt. nákladů a výnosů'!D46+'A1,B1 Účt. nákladů a výnosů'!F46+'A1,B1 Účt. nákladů a výnosů'!H46)</f>
        <v>0</v>
      </c>
      <c r="E38" s="145" t="n">
        <f aca="false">IF(C38=0,0,D38/C38*0.1)</f>
        <v>0</v>
      </c>
      <c r="F38" s="147"/>
    </row>
    <row r="39" customFormat="false" ht="24" hidden="false" customHeight="true" outlineLevel="0" collapsed="false">
      <c r="A39" s="188" t="s">
        <v>131</v>
      </c>
      <c r="B39" s="186"/>
      <c r="C39" s="151" t="n">
        <f aca="false">SUM('A1,B1 Účt. nákladů a výnosů'!C47,'A1,B1 Účt. nákladů a výnosů'!E47,'A1,B1 Účt. nákladů a výnosů'!G47)</f>
        <v>0</v>
      </c>
      <c r="D39" s="189" t="n">
        <f aca="false">SUM('A1,B1 Účt. nákladů a výnosů'!D47+'A1,B1 Účt. nákladů a výnosů'!F47+'A1,B1 Účt. nákladů a výnosů'!H47)</f>
        <v>0</v>
      </c>
      <c r="E39" s="158" t="n">
        <f aca="false">IF(C39=0,0,D39/C39*0.1)</f>
        <v>0</v>
      </c>
      <c r="F39" s="159"/>
    </row>
    <row r="40" customFormat="false" ht="24" hidden="false" customHeight="true" outlineLevel="0" collapsed="false">
      <c r="A40" s="188" t="s">
        <v>132</v>
      </c>
      <c r="B40" s="186"/>
      <c r="C40" s="151" t="n">
        <f aca="false">SUM('A1,B1 Účt. nákladů a výnosů'!C48,'A1,B1 Účt. nákladů a výnosů'!E48,'A1,B1 Účt. nákladů a výnosů'!G48)</f>
        <v>0</v>
      </c>
      <c r="D40" s="189" t="n">
        <f aca="false">SUM('A1,B1 Účt. nákladů a výnosů'!D48+'A1,B1 Účt. nákladů a výnosů'!F48+'A1,B1 Účt. nákladů a výnosů'!H48)</f>
        <v>0</v>
      </c>
      <c r="E40" s="158" t="n">
        <f aca="false">IF(C40=0,0,D40/C40*0.1)</f>
        <v>0</v>
      </c>
      <c r="F40" s="159"/>
    </row>
    <row r="41" customFormat="false" ht="21" hidden="false" customHeight="true" outlineLevel="0" collapsed="false">
      <c r="A41" s="169" t="s">
        <v>133</v>
      </c>
      <c r="B41" s="170" t="n">
        <f aca="false">SUM(B30:B40)</f>
        <v>0</v>
      </c>
      <c r="C41" s="171" t="n">
        <f aca="false">SUM(C30:C40)</f>
        <v>0</v>
      </c>
      <c r="D41" s="190" t="n">
        <f aca="false">SUM('A1,B1 Účt. nákladů a výnosů'!D49+'A1,B1 Účt. nákladů a výnosů'!F49+'A1,B1 Účt. nákladů a výnosů'!H49)</f>
        <v>0</v>
      </c>
      <c r="E41" s="173" t="n">
        <f aca="false">IF(C41=0,0,D41/C41*0.1)</f>
        <v>0</v>
      </c>
      <c r="F41" s="174" t="n">
        <f aca="false">SUM(F30:F40)</f>
        <v>0</v>
      </c>
    </row>
    <row r="42" customFormat="false" ht="20.25" hidden="false" customHeight="true" outlineLevel="0" collapsed="false">
      <c r="A42" s="191" t="s">
        <v>134</v>
      </c>
      <c r="B42" s="192" t="n">
        <f aca="false">B41-B29</f>
        <v>0</v>
      </c>
      <c r="C42" s="193" t="n">
        <f aca="false">C41-C29</f>
        <v>0</v>
      </c>
      <c r="D42" s="194" t="n">
        <f aca="false">SUM('A1,B1 Účt. nákladů a výnosů'!D50+'A1,B1 Účt. nákladů a výnosů'!F50+'A1,B1 Účt. nákladů a výnosů'!H50)</f>
        <v>0</v>
      </c>
      <c r="E42" s="195" t="n">
        <f aca="false">IF(C42=0,0,D42/C42*0.1)</f>
        <v>0</v>
      </c>
      <c r="F42" s="196" t="n">
        <f aca="false">F41-F29</f>
        <v>0</v>
      </c>
    </row>
    <row r="43" customFormat="false" ht="12.75" hidden="false" customHeight="false" outlineLevel="0" collapsed="false">
      <c r="A43" s="0" t="s">
        <v>83</v>
      </c>
    </row>
    <row r="44" customFormat="false" ht="12.75" hidden="false" customHeight="false" outlineLevel="0" collapsed="false">
      <c r="A44" s="0" t="s">
        <v>86</v>
      </c>
      <c r="D44" s="0" t="s">
        <v>87</v>
      </c>
    </row>
    <row r="45" customFormat="false" ht="12.75" hidden="false" customHeight="false" outlineLevel="0" collapsed="false">
      <c r="A45" s="0" t="s">
        <v>84</v>
      </c>
    </row>
  </sheetData>
  <mergeCells count="1">
    <mergeCell ref="A2:E2"/>
  </mergeCells>
  <printOptions headings="false" gridLines="false" gridLinesSet="true" horizontalCentered="false" verticalCentered="false"/>
  <pageMargins left="0.170138888888889" right="0.159722222222222" top="0.629861111111111" bottom="0.259722222222222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4" activeCellId="0" sqref="A34"/>
    </sheetView>
  </sheetViews>
  <sheetFormatPr defaultRowHeight="12.75"/>
  <cols>
    <col collapsed="false" hidden="false" max="1" min="1" style="0" width="28.484693877551"/>
    <col collapsed="false" hidden="false" max="2" min="2" style="0" width="13.5"/>
    <col collapsed="false" hidden="false" max="3" min="3" style="0" width="13.7704081632653"/>
    <col collapsed="false" hidden="false" max="4" min="4" style="0" width="16.8724489795918"/>
    <col collapsed="false" hidden="false" max="5" min="5" style="0" width="14.3112244897959"/>
    <col collapsed="false" hidden="false" max="1025" min="6" style="0" width="8.50510204081633"/>
  </cols>
  <sheetData>
    <row r="1" customFormat="false" ht="12.75" hidden="false" customHeight="false" outlineLevel="0" collapsed="false">
      <c r="E1" s="0" t="s">
        <v>135</v>
      </c>
    </row>
    <row r="3" customFormat="false" ht="12.75" hidden="false" customHeight="false" outlineLevel="0" collapsed="false">
      <c r="E3" s="6" t="s">
        <v>91</v>
      </c>
    </row>
    <row r="4" customFormat="false" ht="15" hidden="false" customHeight="false" outlineLevel="0" collapsed="false">
      <c r="A4" s="128" t="s">
        <v>136</v>
      </c>
      <c r="B4" s="128"/>
      <c r="C4" s="128"/>
      <c r="D4" s="128"/>
      <c r="E4" s="128"/>
    </row>
    <row r="5" customFormat="false" ht="12.75" hidden="false" customHeight="false" outlineLevel="0" collapsed="false">
      <c r="A5" s="0" t="s">
        <v>92</v>
      </c>
      <c r="D5" s="0" t="s">
        <v>137</v>
      </c>
    </row>
    <row r="6" customFormat="false" ht="12.75" hidden="false" customHeight="false" outlineLevel="0" collapsed="false">
      <c r="B6" s="129" t="s">
        <v>94</v>
      </c>
      <c r="C6" s="130" t="s">
        <v>95</v>
      </c>
      <c r="D6" s="130" t="s">
        <v>96</v>
      </c>
      <c r="E6" s="197" t="s">
        <v>97</v>
      </c>
    </row>
    <row r="7" customFormat="false" ht="12.75" hidden="false" customHeight="false" outlineLevel="0" collapsed="false">
      <c r="B7" s="198" t="s">
        <v>99</v>
      </c>
      <c r="C7" s="199" t="s">
        <v>99</v>
      </c>
      <c r="D7" s="199" t="s">
        <v>100</v>
      </c>
      <c r="E7" s="200" t="s">
        <v>101</v>
      </c>
    </row>
    <row r="8" customFormat="false" ht="18.75" hidden="false" customHeight="true" outlineLevel="0" collapsed="false">
      <c r="A8" s="135" t="s">
        <v>102</v>
      </c>
      <c r="B8" s="136"/>
      <c r="C8" s="137" t="n">
        <f aca="false">SUM('A1,B1 Účt. nákladů a výnosů'!I6)</f>
        <v>0</v>
      </c>
      <c r="D8" s="138" t="n">
        <f aca="false">SUM('A1,B1 Účt. nákladů a výnosů'!J6)</f>
        <v>0</v>
      </c>
      <c r="E8" s="201" t="n">
        <f aca="false">IF(C8=0,0,D8/C8*0.1)</f>
        <v>0</v>
      </c>
    </row>
    <row r="9" customFormat="false" ht="18.75" hidden="false" customHeight="true" outlineLevel="0" collapsed="false">
      <c r="A9" s="141" t="s">
        <v>103</v>
      </c>
      <c r="B9" s="142"/>
      <c r="C9" s="143" t="n">
        <f aca="false">SUM('A1,B1 Účt. nákladů a výnosů'!I7)</f>
        <v>0</v>
      </c>
      <c r="D9" s="144" t="n">
        <f aca="false">SUM('A1,B1 Účt. nákladů a výnosů'!J7)</f>
        <v>0</v>
      </c>
      <c r="E9" s="202" t="n">
        <f aca="false">IF(C9=0,0,D9/C9*0.1)</f>
        <v>0</v>
      </c>
    </row>
    <row r="10" customFormat="false" ht="18.75" hidden="false" customHeight="true" outlineLevel="0" collapsed="false">
      <c r="A10" s="141" t="s">
        <v>104</v>
      </c>
      <c r="B10" s="142"/>
      <c r="C10" s="143" t="n">
        <f aca="false">SUM('A1,B1 Účt. nákladů a výnosů'!I8)</f>
        <v>0</v>
      </c>
      <c r="D10" s="144" t="n">
        <f aca="false">SUM('A1,B1 Účt. nákladů a výnosů'!J8)</f>
        <v>0</v>
      </c>
      <c r="E10" s="202" t="n">
        <f aca="false">IF(C10=0,0,D10/C10*0.1)</f>
        <v>0</v>
      </c>
    </row>
    <row r="11" customFormat="false" ht="18.75" hidden="false" customHeight="true" outlineLevel="0" collapsed="false">
      <c r="A11" s="141" t="s">
        <v>105</v>
      </c>
      <c r="B11" s="142"/>
      <c r="C11" s="143" t="n">
        <f aca="false">SUM('A1,B1 Účt. nákladů a výnosů'!I9)</f>
        <v>0</v>
      </c>
      <c r="D11" s="144" t="n">
        <f aca="false">SUM('A1,B1 Účt. nákladů a výnosů'!J9)</f>
        <v>0</v>
      </c>
      <c r="E11" s="202" t="n">
        <f aca="false">IF(C11=0,0,D11/C11*0.1)</f>
        <v>0</v>
      </c>
    </row>
    <row r="12" customFormat="false" ht="18.75" hidden="false" customHeight="true" outlineLevel="0" collapsed="false">
      <c r="A12" s="141" t="s">
        <v>106</v>
      </c>
      <c r="B12" s="142"/>
      <c r="C12" s="143" t="n">
        <f aca="false">SUM('A1,B1 Účt. nákladů a výnosů'!I10)</f>
        <v>0</v>
      </c>
      <c r="D12" s="144" t="n">
        <f aca="false">SUM('A1,B1 Účt. nákladů a výnosů'!J10)</f>
        <v>0</v>
      </c>
      <c r="E12" s="202" t="n">
        <f aca="false">IF(C12=0,0,D12/C12*0.1)</f>
        <v>0</v>
      </c>
    </row>
    <row r="13" customFormat="false" ht="26.25" hidden="false" customHeight="true" outlineLevel="0" collapsed="false">
      <c r="A13" s="157" t="s">
        <v>138</v>
      </c>
      <c r="B13" s="142"/>
      <c r="C13" s="143" t="n">
        <f aca="false">SUM('A1,B1 Účt. nákladů a výnosů'!I11)</f>
        <v>0</v>
      </c>
      <c r="D13" s="144" t="n">
        <f aca="false">SUM('A1,B1 Účt. nákladů a výnosů'!J11)</f>
        <v>0</v>
      </c>
      <c r="E13" s="202" t="n">
        <f aca="false">IF(C13=0,0,D13/C13*0.1)</f>
        <v>0</v>
      </c>
    </row>
    <row r="14" customFormat="false" ht="18.75" hidden="false" customHeight="true" outlineLevel="0" collapsed="false">
      <c r="A14" s="141" t="s">
        <v>109</v>
      </c>
      <c r="B14" s="142"/>
      <c r="C14" s="143" t="n">
        <f aca="false">SUM('A1,B1 Účt. nákladů a výnosů'!I12)</f>
        <v>0</v>
      </c>
      <c r="D14" s="144" t="n">
        <f aca="false">SUM('A1,B1 Účt. nákladů a výnosů'!J12)</f>
        <v>0</v>
      </c>
      <c r="E14" s="202" t="n">
        <f aca="false">IF(C14=0,0,D14/C14*0.1)</f>
        <v>0</v>
      </c>
    </row>
    <row r="15" customFormat="false" ht="26.25" hidden="false" customHeight="true" outlineLevel="0" collapsed="false">
      <c r="A15" s="157" t="s">
        <v>110</v>
      </c>
      <c r="B15" s="142"/>
      <c r="C15" s="143" t="n">
        <f aca="false">SUM('A1,B1 Účt. nákladů a výnosů'!I19:I22)</f>
        <v>0</v>
      </c>
      <c r="D15" s="144" t="n">
        <f aca="false">SUM('A1,B1 Účt. nákladů a výnosů'!J19:J22)</f>
        <v>0</v>
      </c>
      <c r="E15" s="202" t="n">
        <f aca="false">IF(C15=0,0,D15/C15*0.1)</f>
        <v>0</v>
      </c>
    </row>
    <row r="16" customFormat="false" ht="18.75" hidden="false" customHeight="true" outlineLevel="0" collapsed="false">
      <c r="A16" s="141" t="s">
        <v>111</v>
      </c>
      <c r="B16" s="142"/>
      <c r="C16" s="143" t="n">
        <f aca="false">SUM('A1,B1 Účt. nákladů a výnosů'!I23)</f>
        <v>0</v>
      </c>
      <c r="D16" s="144" t="n">
        <f aca="false">SUM('A1,B1 Účt. nákladů a výnosů'!J23)</f>
        <v>0</v>
      </c>
      <c r="E16" s="202" t="n">
        <f aca="false">IF(C16=0,0,D16/C16*0.1)</f>
        <v>0</v>
      </c>
    </row>
    <row r="17" customFormat="false" ht="26.25" hidden="false" customHeight="true" outlineLevel="0" collapsed="false">
      <c r="A17" s="157" t="s">
        <v>112</v>
      </c>
      <c r="B17" s="142"/>
      <c r="C17" s="143" t="n">
        <f aca="false">SUM('A1,B1 Účt. nákladů a výnosů'!I24+'A1,B1 Účt. nákladů a výnosů'!I26+'A1,B1 Účt. nákladů a výnosů'!I27)</f>
        <v>0</v>
      </c>
      <c r="D17" s="144" t="n">
        <f aca="false">SUM('A1,B1 Účt. nákladů a výnosů'!J24+'A1,B1 Účt. nákladů a výnosů'!J26+'A1,B1 Účt. nákladů a výnosů'!J27)</f>
        <v>0</v>
      </c>
      <c r="E17" s="202" t="n">
        <f aca="false">IF(C17=0,0,D17/C17*0.1)</f>
        <v>0</v>
      </c>
    </row>
    <row r="18" customFormat="false" ht="26.25" hidden="false" customHeight="true" outlineLevel="0" collapsed="false">
      <c r="A18" s="141" t="s">
        <v>113</v>
      </c>
      <c r="B18" s="150"/>
      <c r="C18" s="143" t="n">
        <f aca="false">SUM('A1,B1 Účt. nákladů a výnosů'!I25)</f>
        <v>0</v>
      </c>
      <c r="D18" s="143" t="n">
        <f aca="false">SUM('A1,B1 Účt. nákladů a výnosů'!J25)</f>
        <v>0</v>
      </c>
      <c r="E18" s="202" t="n">
        <f aca="false">IF(C18=0,0,D18/C18*0.1)</f>
        <v>0</v>
      </c>
    </row>
    <row r="19" customFormat="false" ht="18.75" hidden="false" customHeight="true" outlineLevel="0" collapsed="false">
      <c r="A19" s="160" t="s">
        <v>114</v>
      </c>
      <c r="B19" s="150"/>
      <c r="C19" s="143" t="n">
        <f aca="false">SUM('A1,B1 Účt. nákladů a výnosů'!I28)</f>
        <v>0</v>
      </c>
      <c r="D19" s="144" t="n">
        <f aca="false">SUM('A1,B1 Účt. nákladů a výnosů'!J28)</f>
        <v>0</v>
      </c>
      <c r="E19" s="202" t="n">
        <f aca="false">IF(C19=0,0,D19/C19*0.1)</f>
        <v>0</v>
      </c>
    </row>
    <row r="20" customFormat="false" ht="18.75" hidden="false" customHeight="true" outlineLevel="0" collapsed="false">
      <c r="A20" s="160" t="s">
        <v>115</v>
      </c>
      <c r="B20" s="150"/>
      <c r="C20" s="143" t="n">
        <f aca="false">SUM('A1,B1 Účt. nákladů a výnosů'!I29)</f>
        <v>0</v>
      </c>
      <c r="D20" s="144" t="n">
        <f aca="false">SUM('A1,B1 Účt. nákladů a výnosů'!J29)</f>
        <v>0</v>
      </c>
      <c r="E20" s="202" t="n">
        <f aca="false">IF(C20=0,0,D20/C20*0.1)</f>
        <v>0</v>
      </c>
    </row>
    <row r="21" customFormat="false" ht="18.75" hidden="false" customHeight="true" outlineLevel="0" collapsed="false">
      <c r="A21" s="161" t="s">
        <v>117</v>
      </c>
      <c r="B21" s="150"/>
      <c r="C21" s="143" t="n">
        <f aca="false">SUM('A1,B1 Účt. nákladů a výnosů'!I31)</f>
        <v>0</v>
      </c>
      <c r="D21" s="144" t="n">
        <f aca="false">SUM('A1,B1 Účt. nákladů a výnosů'!J31)</f>
        <v>0</v>
      </c>
      <c r="E21" s="202" t="n">
        <f aca="false">IF(C21=0,0,D21/C21*0.1)</f>
        <v>0</v>
      </c>
    </row>
    <row r="22" customFormat="false" ht="24.75" hidden="false" customHeight="true" outlineLevel="0" collapsed="false">
      <c r="A22" s="162" t="s">
        <v>118</v>
      </c>
      <c r="B22" s="142"/>
      <c r="C22" s="143" t="n">
        <f aca="false">SUM('A1,B1 Účt. nákladů a výnosů'!I32)</f>
        <v>0</v>
      </c>
      <c r="D22" s="143" t="n">
        <f aca="false">SUM('A1,B1 Účt. nákladů a výnosů'!J32)</f>
        <v>0</v>
      </c>
      <c r="E22" s="202" t="n">
        <f aca="false">IF(C22=0,0,D22/C22*0.1)</f>
        <v>0</v>
      </c>
    </row>
    <row r="23" customFormat="false" ht="24.75" hidden="false" customHeight="true" outlineLevel="0" collapsed="false">
      <c r="A23" s="162" t="s">
        <v>119</v>
      </c>
      <c r="B23" s="150"/>
      <c r="C23" s="143" t="n">
        <f aca="false">SUM('A1,B1 Účt. nákladů a výnosů'!I33)</f>
        <v>0</v>
      </c>
      <c r="D23" s="144" t="n">
        <f aca="false">SUM('A1,B1 Účt. nákladů a výnosů'!J33)</f>
        <v>0</v>
      </c>
      <c r="E23" s="202" t="n">
        <f aca="false">IF(C23=0,0,D23/C23*0.1)</f>
        <v>0</v>
      </c>
    </row>
    <row r="24" customFormat="false" ht="18.75" hidden="false" customHeight="true" outlineLevel="0" collapsed="false">
      <c r="A24" s="163" t="s">
        <v>120</v>
      </c>
      <c r="B24" s="150"/>
      <c r="C24" s="151" t="n">
        <f aca="false">SUM('A1,B1 Účt. nákladů a výnosů'!I35)</f>
        <v>0</v>
      </c>
      <c r="D24" s="189" t="n">
        <f aca="false">SUM('A1,B1 Účt. nákladů a výnosů'!J35)</f>
        <v>0</v>
      </c>
      <c r="E24" s="203" t="n">
        <f aca="false">IF(C24=0,0,D24/C24*0.1)</f>
        <v>0</v>
      </c>
    </row>
    <row r="25" customFormat="false" ht="18.75" hidden="false" customHeight="true" outlineLevel="0" collapsed="false">
      <c r="A25" s="169" t="s">
        <v>121</v>
      </c>
      <c r="B25" s="170" t="n">
        <f aca="false">SUM(B8:B22)</f>
        <v>0</v>
      </c>
      <c r="C25" s="171" t="n">
        <f aca="false">SUM(C8:C22)</f>
        <v>0</v>
      </c>
      <c r="D25" s="172" t="n">
        <f aca="false">SUM(D8:D22)</f>
        <v>0</v>
      </c>
      <c r="E25" s="204" t="n">
        <f aca="false">IF(C25=0,0,D25/C25*0.1)</f>
        <v>0</v>
      </c>
    </row>
    <row r="26" customFormat="false" ht="18.75" hidden="false" customHeight="true" outlineLevel="0" collapsed="false">
      <c r="A26" s="175" t="s">
        <v>122</v>
      </c>
      <c r="B26" s="205"/>
      <c r="C26" s="137" t="n">
        <f aca="false">SUM('A1,B1 Účt. nákladů a výnosů'!I37)</f>
        <v>0</v>
      </c>
      <c r="D26" s="138" t="n">
        <f aca="false">SUM('A1,B1 Účt. nákladů a výnosů'!J37)</f>
        <v>0</v>
      </c>
      <c r="E26" s="201" t="n">
        <f aca="false">IF(C26=0,0,D26/C26*0.1)</f>
        <v>0</v>
      </c>
    </row>
    <row r="27" customFormat="false" ht="18.75" hidden="false" customHeight="true" outlineLevel="0" collapsed="false">
      <c r="A27" s="178" t="s">
        <v>123</v>
      </c>
      <c r="B27" s="184"/>
      <c r="C27" s="156" t="n">
        <f aca="false">SUM('A1,B1 Účt. nákladů a výnosů'!I38)</f>
        <v>0</v>
      </c>
      <c r="D27" s="180" t="n">
        <f aca="false">SUM('A1,B1 Účt. nákladů a výnosů'!J38)</f>
        <v>0</v>
      </c>
      <c r="E27" s="202" t="n">
        <f aca="false">IF(C27=0,0,D27/C27*0.1)</f>
        <v>0</v>
      </c>
    </row>
    <row r="28" customFormat="false" ht="18.75" hidden="false" customHeight="true" outlineLevel="0" collapsed="false">
      <c r="A28" s="178" t="s">
        <v>124</v>
      </c>
      <c r="B28" s="184"/>
      <c r="C28" s="156" t="n">
        <f aca="false">SUM('A1,B1 Účt. nákladů a výnosů'!I39)</f>
        <v>0</v>
      </c>
      <c r="D28" s="180" t="n">
        <f aca="false">SUM('A1,B1 Účt. nákladů a výnosů'!J39)</f>
        <v>0</v>
      </c>
      <c r="E28" s="202" t="n">
        <f aca="false">IF(C28=0,0,D28/C28*0.1)</f>
        <v>0</v>
      </c>
    </row>
    <row r="29" customFormat="false" ht="24" hidden="false" customHeight="true" outlineLevel="0" collapsed="false">
      <c r="A29" s="182" t="s">
        <v>125</v>
      </c>
      <c r="B29" s="184"/>
      <c r="C29" s="156" t="n">
        <f aca="false">SUM('A1,B1 Účt. nákladů a výnosů'!I40+'A1,B1 Účt. nákladů a výnosů'!I41)</f>
        <v>0</v>
      </c>
      <c r="D29" s="180" t="n">
        <f aca="false">SUM('A1,B1 Účt. nákladů a výnosů'!J40+'A1,B1 Účt. nákladů a výnosů'!J41)</f>
        <v>0</v>
      </c>
      <c r="E29" s="202" t="n">
        <f aca="false">IF(C29=0,0,D29/C29*0.1)</f>
        <v>0</v>
      </c>
    </row>
    <row r="30" customFormat="false" ht="21.75" hidden="false" customHeight="true" outlineLevel="0" collapsed="false">
      <c r="A30" s="183" t="s">
        <v>126</v>
      </c>
      <c r="B30" s="184"/>
      <c r="C30" s="156" t="n">
        <f aca="false">SUM('A1,B1 Účt. nákladů a výnosů'!I42)</f>
        <v>0</v>
      </c>
      <c r="D30" s="180" t="n">
        <f aca="false">SUM('A1,B1 Účt. nákladů a výnosů'!J46)</f>
        <v>0</v>
      </c>
      <c r="E30" s="202" t="n">
        <f aca="false">IF(C30=0,0,D30/C30*0.1)</f>
        <v>0</v>
      </c>
    </row>
    <row r="31" customFormat="false" ht="24.75" hidden="false" customHeight="true" outlineLevel="0" collapsed="false">
      <c r="A31" s="185" t="s">
        <v>127</v>
      </c>
      <c r="B31" s="186"/>
      <c r="C31" s="143" t="n">
        <f aca="false">SUM('A1,B1 Účt. nákladů a výnosů'!I43)</f>
        <v>0</v>
      </c>
      <c r="D31" s="144" t="n">
        <f aca="false">SUM('A1,B1 Účt. nákladů a výnosů'!J44)</f>
        <v>0</v>
      </c>
      <c r="E31" s="202" t="n">
        <f aca="false">IF(C31=0,0,D31/C31*0.1)</f>
        <v>0</v>
      </c>
    </row>
    <row r="32" customFormat="false" ht="18.75" hidden="false" customHeight="true" outlineLevel="0" collapsed="false">
      <c r="A32" s="187" t="s">
        <v>128</v>
      </c>
      <c r="B32" s="186"/>
      <c r="C32" s="143" t="n">
        <f aca="false">SUM('A1,B1 Účt. nákladů a výnosů'!I44)</f>
        <v>0</v>
      </c>
      <c r="D32" s="144" t="n">
        <f aca="false">SUM('A1,B1 Účt. nákladů a výnosů'!J45)</f>
        <v>0</v>
      </c>
      <c r="E32" s="202" t="n">
        <f aca="false">IF(C32=0,0,D32/C32*0.1)</f>
        <v>0</v>
      </c>
    </row>
    <row r="33" customFormat="false" ht="26.25" hidden="false" customHeight="true" outlineLevel="0" collapsed="false">
      <c r="A33" s="141" t="s">
        <v>129</v>
      </c>
      <c r="B33" s="186"/>
      <c r="C33" s="143" t="n">
        <f aca="false">SUM('A1,B1 Účt. nákladů a výnosů'!I45)</f>
        <v>0</v>
      </c>
      <c r="D33" s="144" t="n">
        <f aca="false">SUM('A1,B1 Účt. nákladů a výnosů'!J48)</f>
        <v>0</v>
      </c>
      <c r="E33" s="202" t="n">
        <f aca="false">IF(C33=0,0,D33/C33*0.1)</f>
        <v>0</v>
      </c>
    </row>
    <row r="34" customFormat="false" ht="22.5" hidden="false" customHeight="true" outlineLevel="0" collapsed="false">
      <c r="A34" s="187" t="s">
        <v>130</v>
      </c>
      <c r="B34" s="184"/>
      <c r="C34" s="143" t="n">
        <f aca="false">SUM('A1,B1 Účt. nákladů a výnosů'!I46)</f>
        <v>0</v>
      </c>
      <c r="D34" s="144" t="n">
        <f aca="false">SUM('A1,B1 Účt. nákladů a výnosů'!J43)</f>
        <v>0</v>
      </c>
      <c r="E34" s="202" t="n">
        <f aca="false">IF(C34=0,0,D34/C34*0.1)</f>
        <v>0</v>
      </c>
    </row>
    <row r="35" customFormat="false" ht="24.75" hidden="false" customHeight="true" outlineLevel="0" collapsed="false">
      <c r="A35" s="188" t="s">
        <v>139</v>
      </c>
      <c r="B35" s="184"/>
      <c r="C35" s="143" t="n">
        <f aca="false">SUM('A1,B1 Účt. nákladů a výnosů'!I47)</f>
        <v>0</v>
      </c>
      <c r="D35" s="144" t="n">
        <f aca="false">SUM('A1,B1 Účt. nákladů a výnosů'!J40)</f>
        <v>0</v>
      </c>
      <c r="E35" s="202" t="n">
        <f aca="false">IF(C35=0,0,D35/C35*0.1)</f>
        <v>0</v>
      </c>
    </row>
    <row r="36" customFormat="false" ht="18.75" hidden="false" customHeight="true" outlineLevel="0" collapsed="false">
      <c r="A36" s="169" t="s">
        <v>133</v>
      </c>
      <c r="B36" s="170" t="n">
        <f aca="false">SUM(B26:B35)</f>
        <v>0</v>
      </c>
      <c r="C36" s="206" t="n">
        <f aca="false">SUM(C26:C35)</f>
        <v>0</v>
      </c>
      <c r="D36" s="190" t="n">
        <f aca="false">SUM(D26:D35)</f>
        <v>0</v>
      </c>
      <c r="E36" s="204" t="n">
        <f aca="false">IF(C36=0,0,D36/C36*0.1)</f>
        <v>0</v>
      </c>
    </row>
    <row r="37" customFormat="false" ht="18.75" hidden="false" customHeight="true" outlineLevel="0" collapsed="false">
      <c r="A37" s="191" t="s">
        <v>134</v>
      </c>
      <c r="B37" s="192" t="n">
        <f aca="false">B36-B25</f>
        <v>0</v>
      </c>
      <c r="C37" s="193" t="n">
        <f aca="false">C36-C25</f>
        <v>0</v>
      </c>
      <c r="D37" s="194" t="n">
        <f aca="false">D36-D25</f>
        <v>0</v>
      </c>
      <c r="E37" s="207" t="n">
        <f aca="false">IF(C37=0,0,D37/C37*0.1)</f>
        <v>0</v>
      </c>
    </row>
    <row r="39" customFormat="false" ht="12.75" hidden="false" customHeight="false" outlineLevel="0" collapsed="false">
      <c r="A39" s="0" t="s">
        <v>83</v>
      </c>
    </row>
    <row r="40" customFormat="false" ht="12.75" hidden="false" customHeight="false" outlineLevel="0" collapsed="false">
      <c r="A40" s="0" t="s">
        <v>86</v>
      </c>
      <c r="C40" s="0" t="s">
        <v>87</v>
      </c>
    </row>
    <row r="41" customFormat="false" ht="12.75" hidden="false" customHeight="false" outlineLevel="0" collapsed="false">
      <c r="A41" s="0" t="s">
        <v>84</v>
      </c>
    </row>
  </sheetData>
  <mergeCells count="1">
    <mergeCell ref="A4:E4"/>
  </mergeCells>
  <printOptions headings="false" gridLines="false" gridLinesSet="true" horizontalCentered="false" verticalCentered="false"/>
  <pageMargins left="0.270138888888889" right="0.259722222222222" top="0.220138888888889" bottom="0.279861111111111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65536"/>
  <sheetViews>
    <sheetView windowProtection="false" showFormulas="false" showGridLines="true" showRowColHeaders="true" showZeros="true" rightToLeft="false" tabSelected="false" showOutlineSymbols="true" defaultGridColor="true" view="normal" topLeftCell="A54" colorId="64" zoomScale="100" zoomScaleNormal="100" zoomScalePageLayoutView="100" workbookViewId="0">
      <selection pane="topLeft" activeCell="D55" activeCellId="0" sqref="D55"/>
    </sheetView>
  </sheetViews>
  <sheetFormatPr defaultRowHeight="7.5"/>
  <cols>
    <col collapsed="false" hidden="false" max="1" min="1" style="0" width="8.50510204081633"/>
    <col collapsed="false" hidden="false" max="2" min="2" style="0" width="34.4234693877551"/>
    <col collapsed="false" hidden="false" max="3" min="3" style="0" width="12.4183673469388"/>
    <col collapsed="false" hidden="false" max="4" min="4" style="0" width="13.0918367346939"/>
    <col collapsed="false" hidden="false" max="5" min="5" style="0" width="14.1734693877551"/>
    <col collapsed="false" hidden="false" max="6" min="6" style="0" width="13.0918367346939"/>
    <col collapsed="false" hidden="false" max="7" min="7" style="0" width="10.530612244898"/>
    <col collapsed="false" hidden="false" max="1025" min="8" style="0" width="8.50510204081633"/>
  </cols>
  <sheetData>
    <row r="1" customFormat="false" ht="12.75" hidden="false" customHeight="false" outlineLevel="0" collapsed="false">
      <c r="A1" s="3" t="s">
        <v>140</v>
      </c>
      <c r="F1" s="0" t="s">
        <v>141</v>
      </c>
    </row>
    <row r="2" customFormat="false" ht="10.5" hidden="false" customHeight="true" outlineLevel="0" collapsed="false">
      <c r="E2" s="6"/>
      <c r="F2" s="6" t="s">
        <v>91</v>
      </c>
    </row>
    <row r="3" customFormat="false" ht="15" hidden="false" customHeight="true" outlineLevel="0" collapsed="false">
      <c r="B3" s="208" t="s">
        <v>142</v>
      </c>
      <c r="C3" s="208"/>
      <c r="D3" s="208"/>
      <c r="G3" s="6"/>
    </row>
    <row r="4" customFormat="false" ht="13.5" hidden="false" customHeight="true" outlineLevel="0" collapsed="false">
      <c r="A4" s="209" t="s">
        <v>143</v>
      </c>
      <c r="B4" s="209"/>
      <c r="C4" s="210" t="s">
        <v>144</v>
      </c>
      <c r="D4" s="211" t="s">
        <v>145</v>
      </c>
      <c r="E4" s="212" t="s">
        <v>146</v>
      </c>
      <c r="F4" s="1"/>
    </row>
    <row r="5" customFormat="false" ht="12.75" hidden="false" customHeight="false" outlineLevel="0" collapsed="false">
      <c r="A5" s="213" t="s">
        <v>147</v>
      </c>
      <c r="B5" s="213"/>
      <c r="C5" s="214"/>
      <c r="D5" s="215"/>
      <c r="E5" s="216" t="n">
        <f aca="false">SUM(C5:D5)</f>
        <v>0</v>
      </c>
      <c r="F5" s="217"/>
    </row>
    <row r="6" customFormat="false" ht="12.75" hidden="false" customHeight="false" outlineLevel="0" collapsed="false">
      <c r="A6" s="218" t="s">
        <v>148</v>
      </c>
      <c r="B6" s="218"/>
      <c r="C6" s="219"/>
      <c r="D6" s="220" t="s">
        <v>77</v>
      </c>
      <c r="E6" s="221" t="n">
        <f aca="false">SUM(C6:D6)</f>
        <v>0</v>
      </c>
      <c r="F6" s="217"/>
    </row>
    <row r="7" customFormat="false" ht="12.75" hidden="false" customHeight="false" outlineLevel="0" collapsed="false">
      <c r="A7" s="218" t="s">
        <v>149</v>
      </c>
      <c r="B7" s="218"/>
      <c r="C7" s="219"/>
      <c r="D7" s="220" t="s">
        <v>77</v>
      </c>
      <c r="E7" s="221" t="n">
        <f aca="false">SUM(C7:D7)</f>
        <v>0</v>
      </c>
      <c r="F7" s="217"/>
    </row>
    <row r="8" customFormat="false" ht="12.75" hidden="false" customHeight="false" outlineLevel="0" collapsed="false">
      <c r="A8" s="218" t="s">
        <v>150</v>
      </c>
      <c r="B8" s="218"/>
      <c r="C8" s="219"/>
      <c r="D8" s="220"/>
      <c r="E8" s="221" t="n">
        <f aca="false">SUM(C8:D8)</f>
        <v>0</v>
      </c>
      <c r="F8" s="217"/>
    </row>
    <row r="9" customFormat="false" ht="12.75" hidden="false" customHeight="false" outlineLevel="0" collapsed="false">
      <c r="A9" s="218" t="s">
        <v>151</v>
      </c>
      <c r="B9" s="218"/>
      <c r="C9" s="219"/>
      <c r="D9" s="220"/>
      <c r="E9" s="221" t="n">
        <f aca="false">SUM(C9:D9)</f>
        <v>0</v>
      </c>
      <c r="F9" s="217"/>
    </row>
    <row r="10" customFormat="false" ht="12.75" hidden="false" customHeight="false" outlineLevel="0" collapsed="false">
      <c r="A10" s="218" t="s">
        <v>152</v>
      </c>
      <c r="B10" s="218"/>
      <c r="C10" s="219"/>
      <c r="D10" s="220"/>
      <c r="E10" s="221" t="n">
        <f aca="false">SUM(C10:D10)</f>
        <v>0</v>
      </c>
      <c r="F10" s="217"/>
    </row>
    <row r="11" customFormat="false" ht="12.75" hidden="false" customHeight="false" outlineLevel="0" collapsed="false">
      <c r="A11" s="218" t="s">
        <v>153</v>
      </c>
      <c r="B11" s="218"/>
      <c r="C11" s="219"/>
      <c r="D11" s="220" t="s">
        <v>77</v>
      </c>
      <c r="E11" s="221" t="n">
        <f aca="false">SUM(C11:D11)</f>
        <v>0</v>
      </c>
      <c r="F11" s="217"/>
    </row>
    <row r="12" customFormat="false" ht="12.75" hidden="false" customHeight="false" outlineLevel="0" collapsed="false">
      <c r="A12" s="218" t="s">
        <v>154</v>
      </c>
      <c r="B12" s="218"/>
      <c r="C12" s="219"/>
      <c r="D12" s="222"/>
      <c r="E12" s="221" t="n">
        <f aca="false">SUM(C12:D12)</f>
        <v>0</v>
      </c>
      <c r="F12" s="217"/>
    </row>
    <row r="13" customFormat="false" ht="12.75" hidden="false" customHeight="false" outlineLevel="0" collapsed="false">
      <c r="A13" s="218" t="s">
        <v>155</v>
      </c>
      <c r="B13" s="218"/>
      <c r="C13" s="219"/>
      <c r="D13" s="222"/>
      <c r="E13" s="221" t="n">
        <f aca="false">SUM(C13:D13)</f>
        <v>0</v>
      </c>
      <c r="F13" s="217"/>
    </row>
    <row r="14" customFormat="false" ht="12.75" hidden="false" customHeight="false" outlineLevel="0" collapsed="false">
      <c r="A14" s="218" t="s">
        <v>156</v>
      </c>
      <c r="B14" s="218"/>
      <c r="C14" s="219"/>
      <c r="D14" s="222"/>
      <c r="E14" s="221" t="n">
        <f aca="false">SUM(C14:D14)</f>
        <v>0</v>
      </c>
      <c r="F14" s="217"/>
    </row>
    <row r="15" customFormat="false" ht="12.75" hidden="false" customHeight="false" outlineLevel="0" collapsed="false">
      <c r="A15" s="218" t="s">
        <v>157</v>
      </c>
      <c r="B15" s="218"/>
      <c r="C15" s="219"/>
      <c r="D15" s="222"/>
      <c r="E15" s="221" t="n">
        <f aca="false">SUM(C15:D15)</f>
        <v>0</v>
      </c>
      <c r="F15" s="217"/>
    </row>
    <row r="16" customFormat="false" ht="12.75" hidden="false" customHeight="false" outlineLevel="0" collapsed="false">
      <c r="A16" s="223" t="s">
        <v>158</v>
      </c>
      <c r="B16" s="223"/>
      <c r="C16" s="224"/>
      <c r="D16" s="225"/>
      <c r="E16" s="226" t="n">
        <f aca="false">SUM(C16:D16)</f>
        <v>0</v>
      </c>
      <c r="F16" s="217"/>
    </row>
    <row r="17" customFormat="false" ht="12.75" hidden="false" customHeight="false" outlineLevel="0" collapsed="false">
      <c r="A17" s="218" t="s">
        <v>159</v>
      </c>
      <c r="B17" s="218"/>
      <c r="C17" s="224"/>
      <c r="D17" s="225"/>
      <c r="E17" s="226" t="n">
        <f aca="false">SUM(C17:D17)</f>
        <v>0</v>
      </c>
      <c r="F17" s="217"/>
    </row>
    <row r="18" customFormat="false" ht="12.75" hidden="false" customHeight="false" outlineLevel="0" collapsed="false">
      <c r="A18" s="218" t="s">
        <v>160</v>
      </c>
      <c r="B18" s="218"/>
      <c r="C18" s="224"/>
      <c r="D18" s="225"/>
      <c r="E18" s="226" t="n">
        <f aca="false">SUM(C18:D18)</f>
        <v>0</v>
      </c>
      <c r="F18" s="217"/>
    </row>
    <row r="19" customFormat="false" ht="12.75" hidden="false" customHeight="false" outlineLevel="0" collapsed="false">
      <c r="A19" s="218" t="s">
        <v>161</v>
      </c>
      <c r="B19" s="218"/>
      <c r="C19" s="224"/>
      <c r="D19" s="225"/>
      <c r="E19" s="226" t="n">
        <f aca="false">SUM(C19:D19)</f>
        <v>0</v>
      </c>
      <c r="F19" s="217"/>
    </row>
    <row r="20" customFormat="false" ht="12.75" hidden="false" customHeight="false" outlineLevel="0" collapsed="false">
      <c r="A20" s="227" t="s">
        <v>162</v>
      </c>
      <c r="B20" s="227"/>
      <c r="C20" s="228"/>
      <c r="D20" s="229"/>
      <c r="E20" s="230" t="n">
        <f aca="false">SUM(C20:D20)</f>
        <v>0</v>
      </c>
      <c r="F20" s="217"/>
    </row>
    <row r="21" customFormat="false" ht="12.75" hidden="false" customHeight="false" outlineLevel="0" collapsed="false">
      <c r="A21" s="231" t="s">
        <v>163</v>
      </c>
      <c r="B21" s="231"/>
      <c r="C21" s="232" t="n">
        <f aca="false">SUM(C5:C20)</f>
        <v>0</v>
      </c>
      <c r="D21" s="233" t="n">
        <f aca="false">SUM(D5:D20)</f>
        <v>0</v>
      </c>
      <c r="E21" s="234" t="n">
        <f aca="false">SUM(C21:D21)</f>
        <v>0</v>
      </c>
      <c r="F21" s="235"/>
    </row>
    <row r="22" customFormat="false" ht="12.75" hidden="false" customHeight="false" outlineLevel="0" collapsed="false">
      <c r="A22" s="236" t="s">
        <v>164</v>
      </c>
      <c r="B22" s="236"/>
      <c r="C22" s="237"/>
      <c r="D22" s="237"/>
      <c r="E22" s="237"/>
      <c r="F22" s="237"/>
    </row>
    <row r="23" customFormat="false" ht="12.75" hidden="false" customHeight="false" outlineLevel="0" collapsed="false">
      <c r="A23" s="236" t="s">
        <v>165</v>
      </c>
      <c r="B23" s="236"/>
      <c r="C23" s="237"/>
      <c r="D23" s="237"/>
      <c r="E23" s="237"/>
      <c r="F23" s="237"/>
    </row>
    <row r="24" customFormat="false" ht="15.75" hidden="false" customHeight="true" outlineLevel="0" collapsed="false">
      <c r="A24" s="238" t="s">
        <v>166</v>
      </c>
      <c r="B24" s="238"/>
      <c r="C24" s="211" t="s">
        <v>167</v>
      </c>
      <c r="D24" s="239" t="s">
        <v>168</v>
      </c>
      <c r="E24" s="237"/>
      <c r="F24" s="237"/>
    </row>
    <row r="25" customFormat="false" ht="12.75" hidden="false" customHeight="false" outlineLevel="0" collapsed="false">
      <c r="A25" s="240"/>
      <c r="B25" s="240"/>
      <c r="C25" s="241"/>
      <c r="D25" s="242"/>
      <c r="E25" s="237"/>
      <c r="F25" s="237"/>
    </row>
    <row r="26" customFormat="false" ht="12.75" hidden="false" customHeight="false" outlineLevel="0" collapsed="false">
      <c r="A26" s="243"/>
      <c r="B26" s="243"/>
      <c r="C26" s="244"/>
      <c r="D26" s="245"/>
      <c r="E26" s="237"/>
      <c r="F26" s="237"/>
    </row>
    <row r="28" customFormat="false" ht="25.5" hidden="false" customHeight="true" outlineLevel="0" collapsed="false">
      <c r="A28" s="212" t="s">
        <v>169</v>
      </c>
      <c r="B28" s="212"/>
      <c r="C28" s="246" t="s">
        <v>170</v>
      </c>
      <c r="D28" s="247" t="s">
        <v>171</v>
      </c>
      <c r="E28" s="248" t="s">
        <v>172</v>
      </c>
      <c r="F28" s="248" t="s">
        <v>173</v>
      </c>
    </row>
    <row r="29" customFormat="false" ht="12.75" hidden="false" customHeight="false" outlineLevel="0" collapsed="false">
      <c r="A29" s="249" t="s">
        <v>174</v>
      </c>
      <c r="B29" s="249"/>
      <c r="C29" s="250"/>
      <c r="D29" s="214"/>
      <c r="E29" s="216" t="n">
        <f aca="false">SUM(C29:D29)</f>
        <v>0</v>
      </c>
    </row>
    <row r="30" customFormat="false" ht="12.75" hidden="false" customHeight="false" outlineLevel="0" collapsed="false">
      <c r="A30" s="251" t="s">
        <v>175</v>
      </c>
      <c r="B30" s="251"/>
      <c r="C30" s="252"/>
      <c r="D30" s="219"/>
      <c r="E30" s="216" t="n">
        <f aca="false">SUM(C30:D30)</f>
        <v>0</v>
      </c>
    </row>
    <row r="31" customFormat="false" ht="27" hidden="false" customHeight="true" outlineLevel="0" collapsed="false">
      <c r="A31" s="253" t="s">
        <v>176</v>
      </c>
      <c r="B31" s="253"/>
      <c r="C31" s="252"/>
      <c r="D31" s="219"/>
      <c r="E31" s="254" t="n">
        <v>0</v>
      </c>
      <c r="F31" s="255"/>
    </row>
    <row r="32" customFormat="false" ht="12.75" hidden="false" customHeight="false" outlineLevel="0" collapsed="false">
      <c r="A32" s="251" t="s">
        <v>177</v>
      </c>
      <c r="B32" s="251"/>
      <c r="C32" s="256"/>
      <c r="D32" s="224"/>
      <c r="E32" s="257" t="n">
        <f aca="false">SUM(C32:D32)</f>
        <v>0</v>
      </c>
      <c r="F32" s="258"/>
    </row>
    <row r="33" customFormat="false" ht="12.75" hidden="false" customHeight="false" outlineLevel="0" collapsed="false">
      <c r="A33" s="251" t="s">
        <v>178</v>
      </c>
      <c r="B33" s="251"/>
      <c r="C33" s="256"/>
      <c r="D33" s="224"/>
      <c r="E33" s="257" t="n">
        <f aca="false">SUM(C33:D33)</f>
        <v>0</v>
      </c>
      <c r="F33" s="258"/>
    </row>
    <row r="34" customFormat="false" ht="12.75" hidden="false" customHeight="false" outlineLevel="0" collapsed="false">
      <c r="A34" s="251" t="s">
        <v>179</v>
      </c>
      <c r="B34" s="251"/>
      <c r="C34" s="259"/>
      <c r="D34" s="228"/>
      <c r="E34" s="257" t="n">
        <f aca="false">SUM(C34:D34)</f>
        <v>0</v>
      </c>
      <c r="F34" s="260"/>
    </row>
    <row r="35" customFormat="false" ht="12.75" hidden="false" customHeight="false" outlineLevel="0" collapsed="false">
      <c r="A35" s="261" t="s">
        <v>180</v>
      </c>
      <c r="B35" s="261"/>
      <c r="C35" s="262" t="n">
        <f aca="false">SUM(C29:C34)</f>
        <v>0</v>
      </c>
      <c r="D35" s="232" t="n">
        <f aca="false">SUM(D29:D34)</f>
        <v>0</v>
      </c>
      <c r="E35" s="263" t="n">
        <f aca="false">SUM(E29:E34)</f>
        <v>0</v>
      </c>
      <c r="F35" s="264"/>
    </row>
    <row r="36" customFormat="false" ht="8.25" hidden="false" customHeight="true" outlineLevel="0" collapsed="false">
      <c r="A36" s="265"/>
      <c r="B36" s="265"/>
      <c r="C36" s="266"/>
      <c r="D36" s="266"/>
      <c r="E36" s="266"/>
    </row>
    <row r="37" customFormat="false" ht="12.75" hidden="false" customHeight="true" outlineLevel="0" collapsed="false">
      <c r="A37" s="267" t="s">
        <v>181</v>
      </c>
      <c r="B37" s="267"/>
      <c r="C37" s="268" t="s">
        <v>144</v>
      </c>
      <c r="D37" s="269" t="s">
        <v>173</v>
      </c>
      <c r="E37" s="269"/>
      <c r="F37" s="269"/>
    </row>
    <row r="38" customFormat="false" ht="12.75" hidden="false" customHeight="false" outlineLevel="0" collapsed="false">
      <c r="A38" s="270" t="s">
        <v>174</v>
      </c>
      <c r="B38" s="270"/>
      <c r="C38" s="271"/>
    </row>
    <row r="39" customFormat="false" ht="12.75" hidden="false" customHeight="false" outlineLevel="0" collapsed="false">
      <c r="A39" s="272" t="s">
        <v>182</v>
      </c>
      <c r="B39" s="272"/>
      <c r="C39" s="273"/>
    </row>
    <row r="40" customFormat="false" ht="12.75" hidden="false" customHeight="false" outlineLevel="0" collapsed="false">
      <c r="A40" s="272" t="s">
        <v>183</v>
      </c>
      <c r="B40" s="274"/>
      <c r="C40" s="273"/>
    </row>
    <row r="41" customFormat="false" ht="26.25" hidden="false" customHeight="true" outlineLevel="0" collapsed="false">
      <c r="A41" s="275" t="s">
        <v>176</v>
      </c>
      <c r="B41" s="275"/>
      <c r="C41" s="276"/>
      <c r="D41" s="277"/>
      <c r="E41" s="277"/>
      <c r="F41" s="277"/>
    </row>
    <row r="42" customFormat="false" ht="27" hidden="false" customHeight="true" outlineLevel="0" collapsed="false">
      <c r="A42" s="275" t="s">
        <v>184</v>
      </c>
      <c r="B42" s="275"/>
      <c r="C42" s="273"/>
      <c r="D42" s="278"/>
      <c r="E42" s="278"/>
      <c r="F42" s="278"/>
    </row>
    <row r="43" customFormat="false" ht="12.75" hidden="false" customHeight="false" outlineLevel="0" collapsed="false">
      <c r="A43" s="272" t="s">
        <v>178</v>
      </c>
      <c r="B43" s="272"/>
      <c r="C43" s="273"/>
      <c r="D43" s="279"/>
      <c r="E43" s="279"/>
      <c r="F43" s="279"/>
    </row>
    <row r="44" customFormat="false" ht="12.75" hidden="false" customHeight="false" outlineLevel="0" collapsed="false">
      <c r="A44" s="272" t="s">
        <v>185</v>
      </c>
      <c r="B44" s="272"/>
      <c r="C44" s="280"/>
      <c r="D44" s="281"/>
      <c r="E44" s="281"/>
      <c r="F44" s="281"/>
    </row>
    <row r="45" customFormat="false" ht="12.75" hidden="false" customHeight="false" outlineLevel="0" collapsed="false">
      <c r="A45" s="272" t="s">
        <v>186</v>
      </c>
      <c r="B45" s="272"/>
      <c r="C45" s="273"/>
      <c r="D45" s="282"/>
      <c r="E45" s="282"/>
      <c r="F45" s="282"/>
    </row>
    <row r="46" customFormat="false" ht="12.75" hidden="false" customHeight="false" outlineLevel="0" collapsed="false">
      <c r="A46" s="283" t="s">
        <v>180</v>
      </c>
      <c r="B46" s="283"/>
      <c r="C46" s="284" t="n">
        <f aca="false">SUM(C38:C45)</f>
        <v>0</v>
      </c>
    </row>
    <row r="47" customFormat="false" ht="12.75" hidden="false" customHeight="false" outlineLevel="0" collapsed="false">
      <c r="A47" s="236" t="s">
        <v>187</v>
      </c>
    </row>
    <row r="48" customFormat="false" ht="14.25" hidden="false" customHeight="true" outlineLevel="0" collapsed="false">
      <c r="A48" s="236"/>
    </row>
    <row r="49" customFormat="false" ht="12.75" hidden="false" customHeight="false" outlineLevel="0" collapsed="false">
      <c r="A49" s="212" t="s">
        <v>188</v>
      </c>
      <c r="B49" s="212"/>
      <c r="C49" s="212" t="s">
        <v>189</v>
      </c>
      <c r="D49" s="269" t="s">
        <v>190</v>
      </c>
      <c r="E49" s="269"/>
      <c r="F49" s="269"/>
    </row>
    <row r="50" customFormat="false" ht="12.75" hidden="false" customHeight="false" outlineLevel="0" collapsed="false">
      <c r="A50" s="285" t="s">
        <v>191</v>
      </c>
      <c r="B50" s="285"/>
      <c r="C50" s="286"/>
      <c r="D50" s="287"/>
      <c r="E50" s="287"/>
      <c r="F50" s="287"/>
    </row>
    <row r="51" s="237" customFormat="true" ht="12" hidden="false" customHeight="true" outlineLevel="0" collapsed="false">
      <c r="A51" s="236"/>
      <c r="D51" s="236"/>
      <c r="E51" s="236"/>
      <c r="F51" s="236"/>
    </row>
    <row r="52" customFormat="false" ht="14.25" hidden="false" customHeight="true" outlineLevel="0" collapsed="false">
      <c r="A52" s="267" t="s">
        <v>192</v>
      </c>
      <c r="B52" s="267"/>
      <c r="C52" s="212" t="s">
        <v>193</v>
      </c>
      <c r="D52" s="288" t="s">
        <v>194</v>
      </c>
    </row>
    <row r="53" customFormat="false" ht="12.75" hidden="false" customHeight="false" outlineLevel="0" collapsed="false">
      <c r="A53" s="289" t="s">
        <v>147</v>
      </c>
      <c r="B53" s="289"/>
      <c r="C53" s="216"/>
      <c r="D53" s="290"/>
      <c r="E53" s="290"/>
      <c r="F53" s="290"/>
    </row>
    <row r="54" customFormat="false" ht="13.5" hidden="false" customHeight="true" outlineLevel="0" collapsed="false">
      <c r="A54" s="251" t="s">
        <v>195</v>
      </c>
      <c r="B54" s="251"/>
      <c r="C54" s="221"/>
      <c r="D54" s="290"/>
      <c r="E54" s="290"/>
      <c r="F54" s="290"/>
    </row>
    <row r="55" customFormat="false" ht="12.75" hidden="false" customHeight="false" outlineLevel="0" collapsed="false">
      <c r="A55" s="291" t="s">
        <v>196</v>
      </c>
      <c r="B55" s="291"/>
      <c r="C55" s="226"/>
      <c r="D55" s="277"/>
      <c r="E55" s="277"/>
      <c r="F55" s="277"/>
    </row>
    <row r="56" customFormat="false" ht="12.75" hidden="false" customHeight="false" outlineLevel="0" collapsed="false">
      <c r="A56" s="291" t="s">
        <v>197</v>
      </c>
      <c r="B56" s="291"/>
      <c r="C56" s="230"/>
      <c r="D56" s="282"/>
      <c r="E56" s="282"/>
      <c r="F56" s="282"/>
    </row>
    <row r="57" customFormat="false" ht="12.75" hidden="false" customHeight="false" outlineLevel="0" collapsed="false">
      <c r="A57" s="283" t="s">
        <v>180</v>
      </c>
      <c r="B57" s="283"/>
      <c r="C57" s="234" t="n">
        <f aca="false">SUM(C53:C56)</f>
        <v>0</v>
      </c>
    </row>
    <row r="58" s="292" customFormat="true" ht="6.75" hidden="false" customHeight="true" outlineLevel="0" collapsed="false">
      <c r="A58" s="265"/>
      <c r="B58" s="265"/>
      <c r="C58" s="266"/>
    </row>
    <row r="59" customFormat="false" ht="12.75" hidden="false" customHeight="false" outlineLevel="0" collapsed="false">
      <c r="A59" s="0" t="s">
        <v>83</v>
      </c>
      <c r="B59" s="293"/>
    </row>
    <row r="60" customFormat="false" ht="12.75" hidden="false" customHeight="false" outlineLevel="0" collapsed="false">
      <c r="A60" s="0" t="s">
        <v>86</v>
      </c>
      <c r="D60" s="0" t="s">
        <v>87</v>
      </c>
    </row>
    <row r="61" customFormat="false" ht="12.75" hidden="false" customHeight="false" outlineLevel="0" collapsed="false">
      <c r="A61" s="0" t="s">
        <v>84</v>
      </c>
    </row>
    <row r="1048576" customFormat="false" ht="12.75" hidden="false" customHeight="false" outlineLevel="0" collapsed="false"/>
  </sheetData>
  <mergeCells count="58"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4:B24"/>
    <mergeCell ref="A25:B25"/>
    <mergeCell ref="A26:B26"/>
    <mergeCell ref="A28:B28"/>
    <mergeCell ref="A29:B29"/>
    <mergeCell ref="A30:B30"/>
    <mergeCell ref="A31:B31"/>
    <mergeCell ref="A32:B32"/>
    <mergeCell ref="A33:B33"/>
    <mergeCell ref="A34:B34"/>
    <mergeCell ref="A35:B35"/>
    <mergeCell ref="A37:B37"/>
    <mergeCell ref="D37:F37"/>
    <mergeCell ref="A38:B38"/>
    <mergeCell ref="A39:B39"/>
    <mergeCell ref="A41:B41"/>
    <mergeCell ref="D41:F41"/>
    <mergeCell ref="A42:B42"/>
    <mergeCell ref="D42:F42"/>
    <mergeCell ref="A43:B43"/>
    <mergeCell ref="D43:F43"/>
    <mergeCell ref="A44:B44"/>
    <mergeCell ref="D44:F44"/>
    <mergeCell ref="A45:B45"/>
    <mergeCell ref="D45:F45"/>
    <mergeCell ref="A46:B46"/>
    <mergeCell ref="A49:B49"/>
    <mergeCell ref="D49:F49"/>
    <mergeCell ref="A50:B50"/>
    <mergeCell ref="D50:F50"/>
    <mergeCell ref="A52:B52"/>
    <mergeCell ref="A53:B53"/>
    <mergeCell ref="D53:F53"/>
    <mergeCell ref="A54:B54"/>
    <mergeCell ref="D54:F54"/>
    <mergeCell ref="A55:B55"/>
    <mergeCell ref="D55:F55"/>
    <mergeCell ref="A56:B56"/>
    <mergeCell ref="D56:F56"/>
    <mergeCell ref="A57:B57"/>
  </mergeCells>
  <printOptions headings="false" gridLines="false" gridLinesSet="true" horizontalCentered="false" verticalCentered="false"/>
  <pageMargins left="0.236111111111111" right="0.157638888888889" top="0.170138888888889" bottom="0.275694444444444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4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32" activeCellId="0" sqref="I32"/>
    </sheetView>
  </sheetViews>
  <sheetFormatPr defaultRowHeight="12.75"/>
  <cols>
    <col collapsed="false" hidden="false" max="1" min="1" style="0" width="7.4234693877551"/>
    <col collapsed="false" hidden="false" max="2" min="2" style="0" width="28.0765306122449"/>
    <col collapsed="false" hidden="false" max="3" min="3" style="0" width="14.4438775510204"/>
    <col collapsed="false" hidden="false" max="4" min="4" style="0" width="13.6326530612245"/>
    <col collapsed="false" hidden="false" max="6" min="5" style="0" width="14.5816326530612"/>
    <col collapsed="false" hidden="false" max="7" min="7" style="0" width="12.2857142857143"/>
    <col collapsed="false" hidden="false" max="1025" min="8" style="0" width="8.50510204081633"/>
  </cols>
  <sheetData>
    <row r="1" customFormat="false" ht="12.75" hidden="false" customHeight="false" outlineLevel="0" collapsed="false">
      <c r="F1" s="0" t="s">
        <v>198</v>
      </c>
    </row>
    <row r="2" customFormat="false" ht="12.75" hidden="false" customHeight="false" outlineLevel="0" collapsed="false">
      <c r="A2" s="0" t="s">
        <v>199</v>
      </c>
      <c r="E2" s="6"/>
      <c r="F2" s="6" t="s">
        <v>200</v>
      </c>
    </row>
    <row r="3" customFormat="false" ht="12.75" hidden="false" customHeight="false" outlineLevel="0" collapsed="false">
      <c r="C3" s="294"/>
    </row>
    <row r="4" customFormat="false" ht="15.75" hidden="false" customHeight="false" outlineLevel="0" collapsed="false">
      <c r="A4" s="295" t="s">
        <v>201</v>
      </c>
      <c r="B4" s="295"/>
      <c r="C4" s="295"/>
      <c r="D4" s="295"/>
      <c r="E4" s="295"/>
    </row>
    <row r="5" customFormat="false" ht="42" hidden="false" customHeight="true" outlineLevel="0" collapsed="false">
      <c r="A5" s="296"/>
      <c r="B5" s="297"/>
      <c r="C5" s="297"/>
      <c r="D5" s="297"/>
      <c r="E5" s="297"/>
      <c r="F5" s="297" t="s">
        <v>202</v>
      </c>
    </row>
    <row r="6" customFormat="false" ht="12" hidden="false" customHeight="true" outlineLevel="0" collapsed="false">
      <c r="A6" s="297"/>
      <c r="B6" s="297"/>
      <c r="C6" s="297"/>
      <c r="D6" s="297"/>
      <c r="E6" s="297"/>
      <c r="F6" s="297"/>
    </row>
    <row r="7" customFormat="false" ht="24" hidden="false" customHeight="false" outlineLevel="0" collapsed="false">
      <c r="A7" s="298" t="s">
        <v>203</v>
      </c>
      <c r="B7" s="299" t="s">
        <v>204</v>
      </c>
      <c r="C7" s="300" t="s">
        <v>205</v>
      </c>
      <c r="D7" s="299" t="s">
        <v>206</v>
      </c>
      <c r="E7" s="299" t="s">
        <v>207</v>
      </c>
      <c r="F7" s="301" t="s">
        <v>208</v>
      </c>
    </row>
    <row r="8" customFormat="false" ht="15" hidden="false" customHeight="true" outlineLevel="0" collapsed="false">
      <c r="A8" s="302" t="s">
        <v>209</v>
      </c>
      <c r="B8" s="303" t="s">
        <v>210</v>
      </c>
      <c r="C8" s="214"/>
      <c r="D8" s="214"/>
      <c r="E8" s="304"/>
      <c r="F8" s="305" t="n">
        <f aca="false">SUM(C8:E8)</f>
        <v>0</v>
      </c>
    </row>
    <row r="9" customFormat="false" ht="15" hidden="false" customHeight="true" outlineLevel="0" collapsed="false">
      <c r="A9" s="306" t="s">
        <v>211</v>
      </c>
      <c r="B9" s="152" t="s">
        <v>212</v>
      </c>
      <c r="C9" s="219"/>
      <c r="D9" s="219"/>
      <c r="E9" s="224"/>
      <c r="F9" s="47" t="n">
        <f aca="false">SUM(C9:E9)</f>
        <v>0</v>
      </c>
    </row>
    <row r="10" customFormat="false" ht="15" hidden="false" customHeight="true" outlineLevel="0" collapsed="false">
      <c r="A10" s="306" t="s">
        <v>213</v>
      </c>
      <c r="B10" s="152" t="s">
        <v>214</v>
      </c>
      <c r="C10" s="219"/>
      <c r="D10" s="219"/>
      <c r="E10" s="224"/>
      <c r="F10" s="47" t="n">
        <f aca="false">SUM(C10:E10)</f>
        <v>0</v>
      </c>
    </row>
    <row r="11" customFormat="false" ht="15" hidden="false" customHeight="true" outlineLevel="0" collapsed="false">
      <c r="A11" s="307" t="n">
        <v>21100</v>
      </c>
      <c r="B11" s="152" t="s">
        <v>215</v>
      </c>
      <c r="C11" s="219"/>
      <c r="D11" s="219"/>
      <c r="E11" s="224"/>
      <c r="F11" s="47" t="n">
        <f aca="false">SUM(C11:E11)</f>
        <v>0</v>
      </c>
    </row>
    <row r="12" customFormat="false" ht="15" hidden="false" customHeight="true" outlineLevel="0" collapsed="false">
      <c r="A12" s="307" t="n">
        <v>21200</v>
      </c>
      <c r="B12" s="152" t="s">
        <v>216</v>
      </c>
      <c r="C12" s="219"/>
      <c r="D12" s="219"/>
      <c r="E12" s="224"/>
      <c r="F12" s="47" t="n">
        <f aca="false">SUM(C12:E12)</f>
        <v>0</v>
      </c>
    </row>
    <row r="13" customFormat="false" ht="15" hidden="false" customHeight="true" outlineLevel="0" collapsed="false">
      <c r="A13" s="307" t="n">
        <v>21300</v>
      </c>
      <c r="B13" s="152" t="s">
        <v>217</v>
      </c>
      <c r="C13" s="219"/>
      <c r="D13" s="219"/>
      <c r="E13" s="224"/>
      <c r="F13" s="47" t="n">
        <f aca="false">SUM(C13:E13)</f>
        <v>0</v>
      </c>
    </row>
    <row r="14" customFormat="false" ht="15" hidden="false" customHeight="true" outlineLevel="0" collapsed="false">
      <c r="A14" s="307" t="n">
        <v>21400</v>
      </c>
      <c r="B14" s="152" t="s">
        <v>218</v>
      </c>
      <c r="C14" s="219"/>
      <c r="D14" s="219"/>
      <c r="E14" s="224"/>
      <c r="F14" s="47" t="n">
        <f aca="false">SUM(C14:E14)</f>
        <v>0</v>
      </c>
    </row>
    <row r="15" customFormat="false" ht="15" hidden="false" customHeight="true" outlineLevel="0" collapsed="false">
      <c r="A15" s="307" t="n">
        <v>21500</v>
      </c>
      <c r="B15" s="152" t="s">
        <v>219</v>
      </c>
      <c r="C15" s="219"/>
      <c r="D15" s="219"/>
      <c r="E15" s="224"/>
      <c r="F15" s="47" t="n">
        <f aca="false">SUM(C15:E15)</f>
        <v>0</v>
      </c>
    </row>
    <row r="16" customFormat="false" ht="15" hidden="false" customHeight="true" outlineLevel="0" collapsed="false">
      <c r="A16" s="307" t="n">
        <v>21600</v>
      </c>
      <c r="B16" s="152" t="s">
        <v>220</v>
      </c>
      <c r="C16" s="219"/>
      <c r="D16" s="219"/>
      <c r="E16" s="224"/>
      <c r="F16" s="47" t="n">
        <f aca="false">SUM(C16:E16)</f>
        <v>0</v>
      </c>
    </row>
    <row r="17" customFormat="false" ht="15" hidden="false" customHeight="true" outlineLevel="0" collapsed="false">
      <c r="A17" s="306" t="s">
        <v>221</v>
      </c>
      <c r="B17" s="152" t="s">
        <v>222</v>
      </c>
      <c r="C17" s="219"/>
      <c r="D17" s="219"/>
      <c r="E17" s="224"/>
      <c r="F17" s="47" t="n">
        <f aca="false">SUM(C17:E17)</f>
        <v>0</v>
      </c>
    </row>
    <row r="18" customFormat="false" ht="15" hidden="false" customHeight="true" outlineLevel="0" collapsed="false">
      <c r="A18" s="306" t="s">
        <v>223</v>
      </c>
      <c r="B18" s="152" t="s">
        <v>224</v>
      </c>
      <c r="C18" s="219"/>
      <c r="D18" s="219"/>
      <c r="E18" s="224"/>
      <c r="F18" s="47" t="n">
        <f aca="false">SUM(C18:E18)</f>
        <v>0</v>
      </c>
    </row>
    <row r="19" customFormat="false" ht="15" hidden="false" customHeight="true" outlineLevel="0" collapsed="false">
      <c r="A19" s="306" t="s">
        <v>225</v>
      </c>
      <c r="B19" s="152" t="s">
        <v>226</v>
      </c>
      <c r="C19" s="219"/>
      <c r="D19" s="219"/>
      <c r="E19" s="224"/>
      <c r="F19" s="47" t="n">
        <f aca="false">SUM(C19:E19)</f>
        <v>0</v>
      </c>
    </row>
    <row r="20" customFormat="false" ht="15" hidden="false" customHeight="true" outlineLevel="0" collapsed="false">
      <c r="A20" s="306" t="s">
        <v>227</v>
      </c>
      <c r="B20" s="152" t="s">
        <v>228</v>
      </c>
      <c r="C20" s="219"/>
      <c r="D20" s="219"/>
      <c r="E20" s="224"/>
      <c r="F20" s="47" t="n">
        <f aca="false">SUM(C20:E20)</f>
        <v>0</v>
      </c>
    </row>
    <row r="21" customFormat="false" ht="15" hidden="false" customHeight="true" outlineLevel="0" collapsed="false">
      <c r="A21" s="306" t="s">
        <v>229</v>
      </c>
      <c r="B21" s="152" t="s">
        <v>230</v>
      </c>
      <c r="C21" s="219"/>
      <c r="D21" s="219"/>
      <c r="E21" s="224"/>
      <c r="F21" s="47" t="n">
        <f aca="false">SUM(C21:E21)</f>
        <v>0</v>
      </c>
    </row>
    <row r="22" customFormat="false" ht="15" hidden="false" customHeight="true" outlineLevel="0" collapsed="false">
      <c r="A22" s="306" t="s">
        <v>231</v>
      </c>
      <c r="B22" s="152" t="s">
        <v>232</v>
      </c>
      <c r="C22" s="219"/>
      <c r="D22" s="219"/>
      <c r="E22" s="224"/>
      <c r="F22" s="47" t="n">
        <f aca="false">SUM(C22:E22)</f>
        <v>0</v>
      </c>
    </row>
    <row r="23" customFormat="false" ht="15" hidden="false" customHeight="true" outlineLevel="0" collapsed="false">
      <c r="A23" s="307" t="n">
        <v>31200</v>
      </c>
      <c r="B23" s="152" t="s">
        <v>233</v>
      </c>
      <c r="C23" s="219"/>
      <c r="D23" s="219"/>
      <c r="E23" s="224"/>
      <c r="F23" s="47" t="n">
        <f aca="false">SUM(C23:E23)</f>
        <v>0</v>
      </c>
      <c r="G23" s="308"/>
    </row>
    <row r="24" customFormat="false" ht="15" hidden="false" customHeight="true" outlineLevel="0" collapsed="false">
      <c r="A24" s="307" t="n">
        <v>31300</v>
      </c>
      <c r="B24" s="152" t="s">
        <v>234</v>
      </c>
      <c r="C24" s="219"/>
      <c r="D24" s="219"/>
      <c r="E24" s="224"/>
      <c r="F24" s="47" t="n">
        <f aca="false">SUM(C24:E24)</f>
        <v>0</v>
      </c>
      <c r="J24" s="292"/>
    </row>
    <row r="25" customFormat="false" ht="15" hidden="false" customHeight="true" outlineLevel="0" collapsed="false">
      <c r="A25" s="307" t="n">
        <v>31400</v>
      </c>
      <c r="B25" s="152" t="s">
        <v>235</v>
      </c>
      <c r="C25" s="219"/>
      <c r="D25" s="219"/>
      <c r="E25" s="224"/>
      <c r="F25" s="47" t="n">
        <f aca="false">SUM(C25:E25)</f>
        <v>0</v>
      </c>
      <c r="J25" s="292"/>
    </row>
    <row r="26" customFormat="false" ht="15" hidden="false" customHeight="true" outlineLevel="0" collapsed="false">
      <c r="A26" s="307" t="n">
        <v>31500</v>
      </c>
      <c r="B26" s="152" t="s">
        <v>236</v>
      </c>
      <c r="C26" s="219"/>
      <c r="D26" s="219"/>
      <c r="E26" s="224"/>
      <c r="F26" s="47" t="n">
        <f aca="false">SUM(C26:E26)</f>
        <v>0</v>
      </c>
    </row>
    <row r="27" customFormat="false" ht="15" hidden="false" customHeight="true" outlineLevel="0" collapsed="false">
      <c r="A27" s="307" t="n">
        <v>31900</v>
      </c>
      <c r="B27" s="152" t="s">
        <v>237</v>
      </c>
      <c r="C27" s="219"/>
      <c r="D27" s="219"/>
      <c r="E27" s="224"/>
      <c r="F27" s="47" t="n">
        <f aca="false">SUM(C27:E27)</f>
        <v>0</v>
      </c>
    </row>
    <row r="28" customFormat="false" ht="15" hidden="false" customHeight="true" outlineLevel="0" collapsed="false">
      <c r="A28" s="307" t="s">
        <v>238</v>
      </c>
      <c r="B28" s="152" t="s">
        <v>239</v>
      </c>
      <c r="C28" s="219"/>
      <c r="D28" s="219"/>
      <c r="E28" s="224"/>
      <c r="F28" s="47" t="n">
        <f aca="false">SUM(C28:E28)</f>
        <v>0</v>
      </c>
    </row>
    <row r="29" customFormat="false" ht="15" hidden="false" customHeight="true" outlineLevel="0" collapsed="false">
      <c r="A29" s="306" t="s">
        <v>240</v>
      </c>
      <c r="B29" s="309" t="s">
        <v>241</v>
      </c>
      <c r="C29" s="219"/>
      <c r="D29" s="219"/>
      <c r="E29" s="224"/>
      <c r="F29" s="47" t="n">
        <f aca="false">SUM(C29:E29)</f>
        <v>0</v>
      </c>
    </row>
    <row r="30" customFormat="false" ht="15" hidden="false" customHeight="true" outlineLevel="0" collapsed="false">
      <c r="A30" s="306" t="s">
        <v>242</v>
      </c>
      <c r="B30" s="309" t="s">
        <v>243</v>
      </c>
      <c r="C30" s="219"/>
      <c r="D30" s="219"/>
      <c r="E30" s="224"/>
      <c r="F30" s="47" t="n">
        <f aca="false">SUM(C30:E30)</f>
        <v>0</v>
      </c>
    </row>
    <row r="31" customFormat="false" ht="15" hidden="false" customHeight="true" outlineLevel="0" collapsed="false">
      <c r="A31" s="306" t="s">
        <v>244</v>
      </c>
      <c r="B31" s="152" t="s">
        <v>245</v>
      </c>
      <c r="C31" s="219"/>
      <c r="D31" s="219"/>
      <c r="E31" s="224"/>
      <c r="F31" s="47" t="n">
        <f aca="false">SUM(C31:E31)</f>
        <v>0</v>
      </c>
    </row>
    <row r="32" customFormat="false" ht="15" hidden="false" customHeight="true" outlineLevel="0" collapsed="false">
      <c r="A32" s="310" t="s">
        <v>246</v>
      </c>
      <c r="B32" s="311" t="s">
        <v>247</v>
      </c>
      <c r="C32" s="312"/>
      <c r="D32" s="312"/>
      <c r="E32" s="228"/>
      <c r="F32" s="51" t="n">
        <f aca="false">SUM(C32:E32)</f>
        <v>0</v>
      </c>
    </row>
    <row r="33" customFormat="false" ht="15" hidden="false" customHeight="true" outlineLevel="0" collapsed="false">
      <c r="A33" s="313"/>
      <c r="B33" s="314" t="s">
        <v>248</v>
      </c>
      <c r="C33" s="315" t="n">
        <f aca="false">SUM(C8:C32)</f>
        <v>0</v>
      </c>
      <c r="D33" s="315" t="n">
        <f aca="false">SUM(D8:D32)</f>
        <v>0</v>
      </c>
      <c r="E33" s="316" t="n">
        <f aca="false">SUM(E8:E32)</f>
        <v>0</v>
      </c>
      <c r="F33" s="317" t="n">
        <f aca="false">SUM(F8:F32)</f>
        <v>0</v>
      </c>
    </row>
    <row r="34" customFormat="false" ht="15" hidden="false" customHeight="true" outlineLevel="0" collapsed="false">
      <c r="A34" s="297"/>
      <c r="B34" s="318"/>
      <c r="C34" s="318"/>
      <c r="D34" s="318"/>
      <c r="E34" s="318"/>
      <c r="F34" s="318"/>
    </row>
    <row r="35" customFormat="false" ht="15" hidden="false" customHeight="true" outlineLevel="0" collapsed="false">
      <c r="A35" s="296" t="s">
        <v>249</v>
      </c>
      <c r="B35" s="318"/>
      <c r="C35" s="318"/>
      <c r="D35" s="318"/>
      <c r="E35" s="318"/>
      <c r="F35" s="318"/>
      <c r="G35" s="319"/>
    </row>
    <row r="36" customFormat="false" ht="15" hidden="false" customHeight="true" outlineLevel="0" collapsed="false">
      <c r="A36" s="320" t="n">
        <v>902987</v>
      </c>
      <c r="B36" s="321" t="s">
        <v>250</v>
      </c>
      <c r="C36" s="322"/>
      <c r="D36" s="322"/>
      <c r="E36" s="323"/>
      <c r="F36" s="324" t="n">
        <f aca="false">SUM(C36:E36)</f>
        <v>0</v>
      </c>
    </row>
    <row r="37" customFormat="false" ht="15" hidden="false" customHeight="true" outlineLevel="0" collapsed="false">
      <c r="A37" s="325" t="n">
        <v>901988</v>
      </c>
      <c r="B37" s="326" t="s">
        <v>251</v>
      </c>
      <c r="C37" s="327"/>
      <c r="D37" s="327"/>
      <c r="E37" s="328"/>
      <c r="F37" s="329" t="n">
        <f aca="false">SUM(C37:E37)</f>
        <v>0</v>
      </c>
    </row>
    <row r="38" customFormat="false" ht="12.75" hidden="false" customHeight="false" outlineLevel="0" collapsed="false">
      <c r="A38" s="318" t="s">
        <v>252</v>
      </c>
      <c r="B38" s="297"/>
      <c r="C38" s="297" t="s">
        <v>253</v>
      </c>
      <c r="D38" s="297"/>
      <c r="E38" s="297"/>
      <c r="F38" s="297"/>
    </row>
    <row r="39" customFormat="false" ht="12.75" hidden="false" customHeight="false" outlineLevel="0" collapsed="false">
      <c r="A39" s="296" t="s">
        <v>254</v>
      </c>
      <c r="B39" s="297"/>
      <c r="C39" s="297"/>
      <c r="D39" s="297"/>
      <c r="E39" s="297"/>
      <c r="F39" s="330"/>
    </row>
    <row r="40" customFormat="false" ht="12.75" hidden="false" customHeight="false" outlineLevel="0" collapsed="false">
      <c r="A40" s="297" t="s">
        <v>255</v>
      </c>
      <c r="B40" s="297"/>
      <c r="C40" s="297"/>
      <c r="D40" s="297"/>
      <c r="E40" s="297"/>
      <c r="F40" s="297"/>
    </row>
    <row r="41" customFormat="false" ht="12.75" hidden="false" customHeight="false" outlineLevel="0" collapsed="false">
      <c r="A41" s="297"/>
      <c r="B41" s="297"/>
      <c r="C41" s="297"/>
      <c r="D41" s="297"/>
      <c r="E41" s="297"/>
      <c r="F41" s="297"/>
    </row>
    <row r="42" customFormat="false" ht="24" hidden="false" customHeight="true" outlineLevel="0" collapsed="false">
      <c r="A42" s="296" t="s">
        <v>256</v>
      </c>
      <c r="B42" s="297"/>
      <c r="C42" s="297"/>
      <c r="D42" s="297"/>
      <c r="E42" s="297"/>
      <c r="F42" s="297"/>
    </row>
    <row r="43" customFormat="false" ht="12.75" hidden="false" customHeight="false" outlineLevel="0" collapsed="false">
      <c r="A43" s="318" t="s">
        <v>257</v>
      </c>
      <c r="B43" s="297"/>
      <c r="C43" s="297"/>
      <c r="D43" s="331"/>
      <c r="E43" s="331"/>
      <c r="F43" s="297"/>
    </row>
    <row r="44" customFormat="false" ht="12.75" hidden="false" customHeight="false" outlineLevel="0" collapsed="false">
      <c r="A44" s="297" t="s">
        <v>258</v>
      </c>
      <c r="B44" s="297"/>
      <c r="C44" s="297"/>
    </row>
    <row r="45" customFormat="false" ht="12.75" hidden="false" customHeight="false" outlineLevel="0" collapsed="false">
      <c r="A45" s="297"/>
    </row>
    <row r="46" customFormat="false" ht="12.75" hidden="false" customHeight="false" outlineLevel="0" collapsed="false">
      <c r="A46" s="0" t="s">
        <v>83</v>
      </c>
    </row>
    <row r="47" customFormat="false" ht="12.75" hidden="false" customHeight="false" outlineLevel="0" collapsed="false">
      <c r="A47" s="0" t="s">
        <v>86</v>
      </c>
    </row>
    <row r="48" customFormat="false" ht="12.75" hidden="false" customHeight="false" outlineLevel="0" collapsed="false">
      <c r="A48" s="0" t="s">
        <v>84</v>
      </c>
    </row>
  </sheetData>
  <mergeCells count="2">
    <mergeCell ref="A4:E4"/>
    <mergeCell ref="D43:E43"/>
  </mergeCells>
  <printOptions headings="false" gridLines="false" gridLinesSet="true" horizontalCentered="false" verticalCentered="false"/>
  <pageMargins left="0.270138888888889" right="0.159722222222222" top="0.459722222222222" bottom="0.459722222222222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6"/>
  <sheetViews>
    <sheetView windowProtection="false" showFormulas="false" showGridLines="true" showRowColHeaders="true" showZeros="true" rightToLeft="false" tabSelected="false" showOutlineSymbols="true" defaultGridColor="true" view="normal" topLeftCell="A21" colorId="64" zoomScale="100" zoomScaleNormal="100" zoomScalePageLayoutView="100" workbookViewId="0">
      <selection pane="topLeft" activeCell="H14" activeCellId="0" sqref="H14"/>
    </sheetView>
  </sheetViews>
  <sheetFormatPr defaultRowHeight="12.75"/>
  <cols>
    <col collapsed="false" hidden="false" max="3" min="1" style="0" width="8.50510204081633"/>
    <col collapsed="false" hidden="false" max="4" min="4" style="0" width="14.8469387755102"/>
    <col collapsed="false" hidden="false" max="5" min="5" style="0" width="10.2602040816327"/>
    <col collapsed="false" hidden="false" max="6" min="6" style="0" width="11.2040816326531"/>
    <col collapsed="false" hidden="false" max="7" min="7" style="0" width="12.4183673469388"/>
    <col collapsed="false" hidden="false" max="8" min="8" style="0" width="15.7959183673469"/>
    <col collapsed="false" hidden="false" max="1025" min="9" style="0" width="8.50510204081633"/>
  </cols>
  <sheetData>
    <row r="1" customFormat="false" ht="12.75" hidden="false" customHeight="false" outlineLevel="0" collapsed="false">
      <c r="H1" s="0" t="s">
        <v>259</v>
      </c>
    </row>
    <row r="2" customFormat="false" ht="12.75" hidden="false" customHeight="false" outlineLevel="0" collapsed="false">
      <c r="H2" s="6" t="s">
        <v>91</v>
      </c>
    </row>
    <row r="4" customFormat="false" ht="15.75" hidden="false" customHeight="false" outlineLevel="0" collapsed="false">
      <c r="A4" s="295" t="s">
        <v>260</v>
      </c>
      <c r="B4" s="295"/>
      <c r="C4" s="295"/>
      <c r="D4" s="295"/>
      <c r="E4" s="295"/>
      <c r="F4" s="295"/>
      <c r="H4" s="6"/>
    </row>
    <row r="6" customFormat="false" ht="12.75" hidden="false" customHeight="false" outlineLevel="0" collapsed="false">
      <c r="A6" s="3" t="s">
        <v>261</v>
      </c>
    </row>
    <row r="7" customFormat="false" ht="36" hidden="false" customHeight="false" outlineLevel="0" collapsed="false">
      <c r="A7" s="332" t="s">
        <v>262</v>
      </c>
      <c r="B7" s="332"/>
      <c r="C7" s="332"/>
      <c r="D7" s="332" t="s">
        <v>263</v>
      </c>
      <c r="E7" s="332"/>
      <c r="F7" s="333" t="s">
        <v>70</v>
      </c>
      <c r="G7" s="334" t="s">
        <v>264</v>
      </c>
      <c r="H7" s="297"/>
    </row>
    <row r="8" customFormat="false" ht="15" hidden="false" customHeight="true" outlineLevel="0" collapsed="false">
      <c r="A8" s="302"/>
      <c r="B8" s="302"/>
      <c r="C8" s="302"/>
      <c r="D8" s="335"/>
      <c r="E8" s="335"/>
      <c r="F8" s="336"/>
      <c r="G8" s="154"/>
      <c r="H8" s="297"/>
    </row>
    <row r="9" customFormat="false" ht="15" hidden="false" customHeight="true" outlineLevel="0" collapsed="false">
      <c r="A9" s="306"/>
      <c r="B9" s="306"/>
      <c r="C9" s="306"/>
      <c r="D9" s="337"/>
      <c r="E9" s="337"/>
      <c r="F9" s="338"/>
      <c r="G9" s="339"/>
      <c r="H9" s="297"/>
    </row>
    <row r="10" customFormat="false" ht="15" hidden="false" customHeight="true" outlineLevel="0" collapsed="false">
      <c r="A10" s="306"/>
      <c r="B10" s="306"/>
      <c r="C10" s="306"/>
      <c r="D10" s="337"/>
      <c r="E10" s="337"/>
      <c r="F10" s="338"/>
      <c r="G10" s="339"/>
      <c r="H10" s="297"/>
    </row>
    <row r="11" customFormat="false" ht="15" hidden="false" customHeight="true" outlineLevel="0" collapsed="false">
      <c r="A11" s="306"/>
      <c r="B11" s="306"/>
      <c r="C11" s="306"/>
      <c r="D11" s="337"/>
      <c r="E11" s="337"/>
      <c r="F11" s="338"/>
      <c r="G11" s="339"/>
      <c r="H11" s="297"/>
    </row>
    <row r="12" customFormat="false" ht="15" hidden="false" customHeight="true" outlineLevel="0" collapsed="false">
      <c r="A12" s="310"/>
      <c r="B12" s="310"/>
      <c r="C12" s="310"/>
      <c r="D12" s="340"/>
      <c r="E12" s="340"/>
      <c r="F12" s="341"/>
      <c r="G12" s="342"/>
      <c r="H12" s="297"/>
    </row>
    <row r="13" customFormat="false" ht="15" hidden="false" customHeight="true" outlineLevel="0" collapsed="false">
      <c r="A13" s="343" t="s">
        <v>146</v>
      </c>
      <c r="B13" s="343"/>
      <c r="C13" s="343"/>
      <c r="D13" s="344" t="s">
        <v>77</v>
      </c>
      <c r="E13" s="344"/>
      <c r="F13" s="345" t="n">
        <f aca="false">SUM(F8:F12)</f>
        <v>0</v>
      </c>
      <c r="G13" s="346"/>
      <c r="H13" s="297"/>
    </row>
    <row r="14" customFormat="false" ht="15" hidden="false" customHeight="true" outlineLevel="0" collapsed="false">
      <c r="A14" s="297"/>
      <c r="B14" s="297"/>
      <c r="C14" s="297"/>
      <c r="D14" s="297"/>
      <c r="E14" s="297"/>
      <c r="F14" s="297"/>
      <c r="G14" s="297"/>
      <c r="H14" s="297"/>
    </row>
    <row r="15" customFormat="false" ht="15" hidden="false" customHeight="true" outlineLevel="0" collapsed="false">
      <c r="A15" s="296" t="s">
        <v>265</v>
      </c>
      <c r="B15" s="297"/>
      <c r="C15" s="297"/>
      <c r="D15" s="297"/>
      <c r="E15" s="297"/>
      <c r="F15" s="296" t="s">
        <v>266</v>
      </c>
      <c r="G15" s="297"/>
      <c r="H15" s="297"/>
    </row>
    <row r="16" customFormat="false" ht="15" hidden="false" customHeight="true" outlineLevel="0" collapsed="false">
      <c r="A16" s="297"/>
      <c r="B16" s="297"/>
      <c r="C16" s="297"/>
      <c r="D16" s="347" t="s">
        <v>189</v>
      </c>
      <c r="E16" s="297"/>
      <c r="F16" s="297"/>
      <c r="G16" s="297"/>
      <c r="H16" s="347" t="s">
        <v>189</v>
      </c>
    </row>
    <row r="17" customFormat="false" ht="15" hidden="false" customHeight="true" outlineLevel="0" collapsed="false">
      <c r="A17" s="348" t="s">
        <v>267</v>
      </c>
      <c r="B17" s="348"/>
      <c r="C17" s="348"/>
      <c r="D17" s="324"/>
      <c r="E17" s="297"/>
      <c r="F17" s="349" t="s">
        <v>268</v>
      </c>
      <c r="G17" s="350"/>
      <c r="H17" s="324"/>
    </row>
    <row r="18" customFormat="false" ht="15" hidden="false" customHeight="true" outlineLevel="0" collapsed="false">
      <c r="A18" s="227" t="s">
        <v>269</v>
      </c>
      <c r="B18" s="227"/>
      <c r="C18" s="227"/>
      <c r="D18" s="51"/>
      <c r="E18" s="297"/>
      <c r="F18" s="351" t="s">
        <v>269</v>
      </c>
      <c r="G18" s="351"/>
      <c r="H18" s="51"/>
    </row>
    <row r="19" customFormat="false" ht="15" hidden="false" customHeight="true" outlineLevel="0" collapsed="false">
      <c r="A19" s="343" t="s">
        <v>270</v>
      </c>
      <c r="B19" s="343"/>
      <c r="C19" s="343"/>
      <c r="D19" s="352" t="n">
        <f aca="false">SUM(D17-D18)</f>
        <v>0</v>
      </c>
      <c r="E19" s="297"/>
      <c r="F19" s="353" t="s">
        <v>270</v>
      </c>
      <c r="G19" s="354"/>
      <c r="H19" s="352" t="n">
        <f aca="false">SUM(H17-H18)</f>
        <v>0</v>
      </c>
    </row>
    <row r="20" customFormat="false" ht="15" hidden="false" customHeight="true" outlineLevel="0" collapsed="false">
      <c r="A20" s="297" t="s">
        <v>271</v>
      </c>
      <c r="B20" s="297"/>
      <c r="C20" s="297"/>
      <c r="D20" s="297"/>
      <c r="E20" s="297"/>
      <c r="F20" s="297"/>
      <c r="G20" s="297"/>
      <c r="H20" s="297"/>
    </row>
    <row r="21" customFormat="false" ht="15" hidden="false" customHeight="true" outlineLevel="0" collapsed="false">
      <c r="A21" s="297"/>
      <c r="B21" s="297"/>
      <c r="C21" s="297"/>
      <c r="D21" s="297"/>
      <c r="E21" s="297"/>
      <c r="F21" s="297"/>
      <c r="G21" s="297"/>
      <c r="H21" s="297"/>
    </row>
    <row r="22" customFormat="false" ht="15" hidden="false" customHeight="true" outlineLevel="0" collapsed="false">
      <c r="A22" s="296" t="s">
        <v>272</v>
      </c>
      <c r="B22" s="297"/>
      <c r="C22" s="297"/>
      <c r="D22" s="297"/>
      <c r="E22" s="297"/>
      <c r="F22" s="355" t="s">
        <v>273</v>
      </c>
      <c r="G22" s="297"/>
      <c r="H22" s="297"/>
    </row>
    <row r="23" customFormat="false" ht="15" hidden="false" customHeight="true" outlineLevel="0" collapsed="false">
      <c r="A23" s="296" t="s">
        <v>274</v>
      </c>
      <c r="B23" s="297"/>
      <c r="C23" s="297"/>
      <c r="D23" s="347" t="s">
        <v>189</v>
      </c>
      <c r="E23" s="297"/>
      <c r="F23" s="296"/>
      <c r="G23" s="297"/>
      <c r="H23" s="347" t="s">
        <v>189</v>
      </c>
    </row>
    <row r="24" customFormat="false" ht="15" hidden="false" customHeight="true" outlineLevel="0" collapsed="false">
      <c r="A24" s="348" t="s">
        <v>268</v>
      </c>
      <c r="B24" s="348"/>
      <c r="C24" s="348"/>
      <c r="D24" s="324"/>
      <c r="E24" s="297"/>
      <c r="F24" s="348" t="s">
        <v>275</v>
      </c>
      <c r="G24" s="348"/>
      <c r="H24" s="324"/>
    </row>
    <row r="25" customFormat="false" ht="15" hidden="false" customHeight="true" outlineLevel="0" collapsed="false">
      <c r="A25" s="218" t="s">
        <v>269</v>
      </c>
      <c r="B25" s="218"/>
      <c r="C25" s="218"/>
      <c r="D25" s="47"/>
      <c r="E25" s="297"/>
      <c r="F25" s="227" t="s">
        <v>276</v>
      </c>
      <c r="G25" s="227"/>
      <c r="H25" s="51"/>
    </row>
    <row r="26" customFormat="false" ht="15" hidden="false" customHeight="true" outlineLevel="0" collapsed="false">
      <c r="A26" s="227" t="s">
        <v>270</v>
      </c>
      <c r="B26" s="227"/>
      <c r="C26" s="227"/>
      <c r="D26" s="51" t="n">
        <f aca="false">SUM(D24-D25)</f>
        <v>0</v>
      </c>
      <c r="E26" s="297"/>
      <c r="F26" s="343" t="s">
        <v>277</v>
      </c>
      <c r="G26" s="343"/>
      <c r="H26" s="356" t="n">
        <f aca="false">SUM(H24-H25)</f>
        <v>0</v>
      </c>
    </row>
    <row r="27" customFormat="false" ht="15" hidden="false" customHeight="true" outlineLevel="0" collapsed="false">
      <c r="A27" s="343" t="s">
        <v>278</v>
      </c>
      <c r="B27" s="343"/>
      <c r="C27" s="343"/>
      <c r="D27" s="357"/>
      <c r="E27" s="297"/>
      <c r="F27" s="297"/>
      <c r="G27" s="297"/>
      <c r="H27" s="297"/>
    </row>
    <row r="28" customFormat="false" ht="15" hidden="false" customHeight="true" outlineLevel="0" collapsed="false">
      <c r="A28" s="297"/>
      <c r="B28" s="358"/>
      <c r="C28" s="358"/>
      <c r="D28" s="358"/>
      <c r="E28" s="297"/>
      <c r="F28" s="355"/>
      <c r="G28" s="297"/>
      <c r="H28" s="297"/>
    </row>
    <row r="29" customFormat="false" ht="15" hidden="false" customHeight="true" outlineLevel="0" collapsed="false">
      <c r="A29" s="297"/>
      <c r="B29" s="358"/>
      <c r="C29" s="358"/>
      <c r="D29" s="358"/>
      <c r="E29" s="297"/>
      <c r="F29" s="355" t="s">
        <v>279</v>
      </c>
      <c r="G29" s="297"/>
      <c r="H29" s="297"/>
    </row>
    <row r="30" customFormat="false" ht="15" hidden="false" customHeight="true" outlineLevel="0" collapsed="false">
      <c r="A30" s="296" t="s">
        <v>280</v>
      </c>
      <c r="B30" s="297"/>
      <c r="C30" s="297"/>
      <c r="D30" s="297"/>
      <c r="E30" s="297"/>
      <c r="F30" s="296"/>
      <c r="G30" s="297"/>
      <c r="H30" s="347" t="s">
        <v>189</v>
      </c>
    </row>
    <row r="31" customFormat="false" ht="15" hidden="false" customHeight="true" outlineLevel="0" collapsed="false">
      <c r="A31" s="296" t="s">
        <v>274</v>
      </c>
      <c r="B31" s="297"/>
      <c r="C31" s="297"/>
      <c r="D31" s="347" t="s">
        <v>189</v>
      </c>
      <c r="E31" s="297"/>
      <c r="F31" s="348" t="s">
        <v>275</v>
      </c>
      <c r="G31" s="348"/>
      <c r="H31" s="324"/>
    </row>
    <row r="32" customFormat="false" ht="15" hidden="false" customHeight="true" outlineLevel="0" collapsed="false">
      <c r="A32" s="348" t="s">
        <v>268</v>
      </c>
      <c r="B32" s="348"/>
      <c r="C32" s="348"/>
      <c r="D32" s="324"/>
      <c r="E32" s="297"/>
      <c r="F32" s="227" t="s">
        <v>276</v>
      </c>
      <c r="G32" s="227"/>
      <c r="H32" s="51"/>
    </row>
    <row r="33" customFormat="false" ht="15" hidden="false" customHeight="true" outlineLevel="0" collapsed="false">
      <c r="A33" s="227" t="s">
        <v>269</v>
      </c>
      <c r="B33" s="227"/>
      <c r="C33" s="227"/>
      <c r="D33" s="51"/>
      <c r="E33" s="297"/>
      <c r="F33" s="343" t="s">
        <v>281</v>
      </c>
      <c r="G33" s="343"/>
      <c r="H33" s="356" t="n">
        <f aca="false">SUM(H31-H32)</f>
        <v>0</v>
      </c>
    </row>
    <row r="34" customFormat="false" ht="15" hidden="false" customHeight="true" outlineLevel="0" collapsed="false">
      <c r="A34" s="343" t="s">
        <v>270</v>
      </c>
      <c r="B34" s="343"/>
      <c r="C34" s="343"/>
      <c r="D34" s="352" t="n">
        <f aca="false">SUM(D32-D33)</f>
        <v>0</v>
      </c>
      <c r="E34" s="297"/>
      <c r="F34" s="297"/>
      <c r="G34" s="297"/>
      <c r="H34" s="297"/>
    </row>
    <row r="35" customFormat="false" ht="15" hidden="false" customHeight="true" outlineLevel="0" collapsed="false">
      <c r="A35" s="359"/>
      <c r="B35" s="359"/>
      <c r="C35" s="359"/>
      <c r="D35" s="360"/>
      <c r="E35" s="297"/>
      <c r="F35" s="297"/>
      <c r="G35" s="297"/>
      <c r="H35" s="297"/>
    </row>
    <row r="36" customFormat="false" ht="15" hidden="false" customHeight="true" outlineLevel="0" collapsed="false">
      <c r="A36" s="296" t="s">
        <v>282</v>
      </c>
      <c r="B36" s="297"/>
      <c r="C36" s="297"/>
      <c r="D36" s="297"/>
      <c r="E36" s="297"/>
      <c r="F36" s="296" t="s">
        <v>283</v>
      </c>
      <c r="G36" s="297"/>
      <c r="H36" s="297"/>
    </row>
    <row r="37" customFormat="false" ht="15" hidden="false" customHeight="true" outlineLevel="0" collapsed="false">
      <c r="A37" s="296"/>
      <c r="B37" s="297"/>
      <c r="C37" s="297"/>
      <c r="D37" s="347" t="s">
        <v>189</v>
      </c>
      <c r="E37" s="297"/>
      <c r="F37" s="358" t="s">
        <v>284</v>
      </c>
      <c r="G37" s="358"/>
      <c r="H37" s="347" t="s">
        <v>189</v>
      </c>
    </row>
    <row r="38" customFormat="false" ht="15" hidden="false" customHeight="true" outlineLevel="0" collapsed="false">
      <c r="A38" s="348" t="s">
        <v>268</v>
      </c>
      <c r="B38" s="348"/>
      <c r="C38" s="348"/>
      <c r="D38" s="324"/>
      <c r="E38" s="318"/>
      <c r="F38" s="361" t="s">
        <v>285</v>
      </c>
      <c r="G38" s="361"/>
      <c r="H38" s="362"/>
    </row>
    <row r="39" customFormat="false" ht="15" hidden="false" customHeight="true" outlineLevel="0" collapsed="false">
      <c r="A39" s="227" t="s">
        <v>269</v>
      </c>
      <c r="B39" s="227"/>
      <c r="C39" s="227"/>
      <c r="D39" s="51"/>
      <c r="E39" s="297"/>
      <c r="F39" s="363" t="s">
        <v>286</v>
      </c>
      <c r="G39" s="363"/>
      <c r="H39" s="364"/>
    </row>
    <row r="40" customFormat="false" ht="15" hidden="false" customHeight="true" outlineLevel="0" collapsed="false">
      <c r="A40" s="343" t="s">
        <v>270</v>
      </c>
      <c r="B40" s="343"/>
      <c r="C40" s="343"/>
      <c r="D40" s="352" t="n">
        <f aca="false">SUM(D38-D39)</f>
        <v>0</v>
      </c>
      <c r="E40" s="297"/>
      <c r="F40" s="365" t="s">
        <v>287</v>
      </c>
      <c r="G40" s="365"/>
      <c r="H40" s="366"/>
    </row>
    <row r="41" customFormat="false" ht="12.75" hidden="false" customHeight="false" outlineLevel="0" collapsed="false">
      <c r="A41" s="367"/>
      <c r="B41" s="367"/>
      <c r="C41" s="367"/>
      <c r="D41" s="368"/>
      <c r="E41" s="369"/>
      <c r="F41" s="370" t="s">
        <v>288</v>
      </c>
      <c r="G41" s="370"/>
      <c r="H41" s="371"/>
      <c r="I41" s="369"/>
    </row>
    <row r="42" customFormat="false" ht="12.75" hidden="false" customHeight="false" outlineLevel="0" collapsed="false">
      <c r="A42" s="4"/>
      <c r="B42" s="4"/>
      <c r="C42" s="4"/>
      <c r="D42" s="4"/>
      <c r="E42" s="297"/>
      <c r="F42" s="372" t="s">
        <v>288</v>
      </c>
      <c r="G42" s="372"/>
      <c r="H42" s="163"/>
      <c r="I42" s="297"/>
    </row>
    <row r="44" customFormat="false" ht="12.75" hidden="false" customHeight="false" outlineLevel="0" collapsed="false">
      <c r="A44" s="0" t="s">
        <v>83</v>
      </c>
    </row>
    <row r="45" customFormat="false" ht="12.75" hidden="false" customHeight="false" outlineLevel="0" collapsed="false">
      <c r="A45" s="0" t="s">
        <v>86</v>
      </c>
      <c r="F45" s="0" t="s">
        <v>87</v>
      </c>
    </row>
    <row r="46" customFormat="false" ht="12.75" hidden="false" customHeight="false" outlineLevel="0" collapsed="false">
      <c r="A46" s="0" t="s">
        <v>84</v>
      </c>
    </row>
  </sheetData>
  <mergeCells count="40">
    <mergeCell ref="A4:F4"/>
    <mergeCell ref="A7:C7"/>
    <mergeCell ref="D7:E7"/>
    <mergeCell ref="A8:C8"/>
    <mergeCell ref="D8:E8"/>
    <mergeCell ref="A9:C9"/>
    <mergeCell ref="D9:E9"/>
    <mergeCell ref="A10:C10"/>
    <mergeCell ref="D10:E10"/>
    <mergeCell ref="A11:C11"/>
    <mergeCell ref="D11:E11"/>
    <mergeCell ref="A12:C12"/>
    <mergeCell ref="D12:E12"/>
    <mergeCell ref="A13:C13"/>
    <mergeCell ref="D13:E13"/>
    <mergeCell ref="A17:C17"/>
    <mergeCell ref="A18:C18"/>
    <mergeCell ref="F18:G18"/>
    <mergeCell ref="A19:C19"/>
    <mergeCell ref="A24:C24"/>
    <mergeCell ref="F24:G24"/>
    <mergeCell ref="A25:C25"/>
    <mergeCell ref="F25:G25"/>
    <mergeCell ref="A26:C26"/>
    <mergeCell ref="F26:G26"/>
    <mergeCell ref="A27:C27"/>
    <mergeCell ref="F31:G31"/>
    <mergeCell ref="A32:C32"/>
    <mergeCell ref="F32:G32"/>
    <mergeCell ref="A33:C33"/>
    <mergeCell ref="F33:G33"/>
    <mergeCell ref="A34:C34"/>
    <mergeCell ref="A38:C38"/>
    <mergeCell ref="F38:G38"/>
    <mergeCell ref="A39:C39"/>
    <mergeCell ref="F39:G39"/>
    <mergeCell ref="A40:C40"/>
    <mergeCell ref="F40:G40"/>
    <mergeCell ref="F41:G41"/>
    <mergeCell ref="F42:G42"/>
  </mergeCells>
  <printOptions headings="false" gridLines="false" gridLinesSet="true" horizontalCentered="false" verticalCentered="false"/>
  <pageMargins left="0.209722222222222" right="0.159722222222222" top="0.98402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8" activeCellId="0" sqref="H18"/>
    </sheetView>
  </sheetViews>
  <sheetFormatPr defaultRowHeight="12.75"/>
  <cols>
    <col collapsed="false" hidden="false" max="2" min="1" style="0" width="23.7602040816327"/>
    <col collapsed="false" hidden="false" max="3" min="3" style="0" width="15.7959183673469"/>
    <col collapsed="false" hidden="false" max="4" min="4" style="0" width="14.8469387755102"/>
    <col collapsed="false" hidden="false" max="5" min="5" style="0" width="13.7704081632653"/>
    <col collapsed="false" hidden="false" max="6" min="6" style="0" width="26.0510204081633"/>
    <col collapsed="false" hidden="false" max="1025" min="7" style="0" width="8.50510204081633"/>
  </cols>
  <sheetData>
    <row r="1" customFormat="false" ht="12.75" hidden="false" customHeight="false" outlineLevel="0" collapsed="false">
      <c r="F1" s="6" t="s">
        <v>289</v>
      </c>
    </row>
    <row r="2" customFormat="false" ht="12.75" hidden="false" customHeight="false" outlineLevel="0" collapsed="false">
      <c r="F2" s="6" t="s">
        <v>290</v>
      </c>
    </row>
    <row r="3" s="373" customFormat="true" ht="15.75" hidden="false" customHeight="false" outlineLevel="0" collapsed="false">
      <c r="A3" s="295" t="s">
        <v>291</v>
      </c>
      <c r="B3" s="295"/>
      <c r="C3" s="295"/>
      <c r="D3" s="295"/>
      <c r="E3" s="295"/>
      <c r="F3" s="295"/>
    </row>
    <row r="4" customFormat="false" ht="12.75" hidden="false" customHeight="true" outlineLevel="0" collapsed="false">
      <c r="A4" s="374" t="s">
        <v>292</v>
      </c>
      <c r="B4" s="374"/>
      <c r="C4" s="374"/>
      <c r="D4" s="374"/>
      <c r="E4" s="374"/>
      <c r="F4" s="374"/>
    </row>
    <row r="5" customFormat="false" ht="12.75" hidden="false" customHeight="false" outlineLevel="0" collapsed="false">
      <c r="A5" s="375" t="s">
        <v>293</v>
      </c>
      <c r="B5" s="376" t="s">
        <v>294</v>
      </c>
      <c r="C5" s="377" t="s">
        <v>295</v>
      </c>
      <c r="D5" s="377" t="s">
        <v>296</v>
      </c>
      <c r="E5" s="377" t="s">
        <v>297</v>
      </c>
      <c r="F5" s="378" t="s">
        <v>298</v>
      </c>
    </row>
    <row r="6" customFormat="false" ht="15" hidden="false" customHeight="true" outlineLevel="0" collapsed="false">
      <c r="A6" s="379" t="s">
        <v>299</v>
      </c>
      <c r="B6" s="380"/>
      <c r="C6" s="381"/>
      <c r="D6" s="380"/>
      <c r="E6" s="380"/>
      <c r="F6" s="382"/>
    </row>
    <row r="7" customFormat="false" ht="15" hidden="false" customHeight="true" outlineLevel="0" collapsed="false">
      <c r="A7" s="383"/>
      <c r="B7" s="384"/>
      <c r="C7" s="385"/>
      <c r="D7" s="384"/>
      <c r="E7" s="384"/>
      <c r="F7" s="386"/>
    </row>
    <row r="8" customFormat="false" ht="15" hidden="false" customHeight="true" outlineLevel="0" collapsed="false">
      <c r="A8" s="383"/>
      <c r="B8" s="384"/>
      <c r="C8" s="385"/>
      <c r="D8" s="384"/>
      <c r="E8" s="384"/>
      <c r="F8" s="386"/>
    </row>
    <row r="9" customFormat="false" ht="15" hidden="false" customHeight="true" outlineLevel="0" collapsed="false">
      <c r="A9" s="383"/>
      <c r="B9" s="384"/>
      <c r="C9" s="385"/>
      <c r="D9" s="384"/>
      <c r="E9" s="384"/>
      <c r="F9" s="386"/>
    </row>
    <row r="10" customFormat="false" ht="15" hidden="false" customHeight="true" outlineLevel="0" collapsed="false">
      <c r="A10" s="383"/>
      <c r="B10" s="384"/>
      <c r="C10" s="385"/>
      <c r="D10" s="384"/>
      <c r="E10" s="384"/>
      <c r="F10" s="386"/>
    </row>
    <row r="11" customFormat="false" ht="15" hidden="false" customHeight="true" outlineLevel="0" collapsed="false">
      <c r="A11" s="387" t="s">
        <v>300</v>
      </c>
      <c r="B11" s="384"/>
      <c r="C11" s="385"/>
      <c r="D11" s="384"/>
      <c r="E11" s="384"/>
      <c r="F11" s="386"/>
    </row>
    <row r="12" customFormat="false" ht="15" hidden="false" customHeight="true" outlineLevel="0" collapsed="false">
      <c r="A12" s="387"/>
      <c r="B12" s="384"/>
      <c r="C12" s="385"/>
      <c r="D12" s="384"/>
      <c r="E12" s="384"/>
      <c r="F12" s="386"/>
    </row>
    <row r="13" customFormat="false" ht="15" hidden="false" customHeight="true" outlineLevel="0" collapsed="false">
      <c r="A13" s="387"/>
      <c r="B13" s="384"/>
      <c r="C13" s="385"/>
      <c r="D13" s="384"/>
      <c r="E13" s="384"/>
      <c r="F13" s="386"/>
    </row>
    <row r="14" customFormat="false" ht="15" hidden="false" customHeight="true" outlineLevel="0" collapsed="false">
      <c r="A14" s="383"/>
      <c r="B14" s="384"/>
      <c r="C14" s="385"/>
      <c r="D14" s="384"/>
      <c r="E14" s="384"/>
      <c r="F14" s="386"/>
    </row>
    <row r="15" customFormat="false" ht="15" hidden="false" customHeight="true" outlineLevel="0" collapsed="false">
      <c r="A15" s="388"/>
      <c r="B15" s="389"/>
      <c r="C15" s="390"/>
      <c r="D15" s="389"/>
      <c r="E15" s="389"/>
      <c r="F15" s="391"/>
    </row>
    <row r="16" customFormat="false" ht="15" hidden="false" customHeight="true" outlineLevel="0" collapsed="false">
      <c r="A16" s="375" t="s">
        <v>301</v>
      </c>
      <c r="B16" s="377" t="s">
        <v>77</v>
      </c>
      <c r="C16" s="392" t="n">
        <f aca="false">SUM(C6:C15)</f>
        <v>0</v>
      </c>
      <c r="D16" s="393"/>
      <c r="E16" s="377" t="s">
        <v>77</v>
      </c>
      <c r="F16" s="378" t="s">
        <v>77</v>
      </c>
    </row>
    <row r="17" customFormat="false" ht="12.75" hidden="false" customHeight="false" outlineLevel="0" collapsed="false">
      <c r="A17" s="237"/>
      <c r="B17" s="237"/>
      <c r="C17" s="237"/>
      <c r="D17" s="237"/>
      <c r="E17" s="237"/>
      <c r="F17" s="237"/>
    </row>
    <row r="18" customFormat="false" ht="15.75" hidden="false" customHeight="false" outlineLevel="0" collapsed="false">
      <c r="A18" s="394" t="s">
        <v>302</v>
      </c>
      <c r="B18" s="394"/>
      <c r="C18" s="394"/>
      <c r="D18" s="394"/>
      <c r="E18" s="394"/>
      <c r="F18" s="237"/>
    </row>
    <row r="19" customFormat="false" ht="51" hidden="false" customHeight="false" outlineLevel="0" collapsed="false">
      <c r="A19" s="395" t="s">
        <v>303</v>
      </c>
      <c r="B19" s="396" t="s">
        <v>304</v>
      </c>
      <c r="C19" s="397" t="s">
        <v>305</v>
      </c>
      <c r="D19" s="377" t="s">
        <v>83</v>
      </c>
      <c r="E19" s="398" t="s">
        <v>306</v>
      </c>
    </row>
    <row r="20" customFormat="false" ht="14.1" hidden="false" customHeight="true" outlineLevel="0" collapsed="false">
      <c r="A20" s="399"/>
      <c r="B20" s="380"/>
      <c r="C20" s="380"/>
      <c r="D20" s="380"/>
      <c r="E20" s="382"/>
    </row>
    <row r="21" customFormat="false" ht="14.1" hidden="false" customHeight="true" outlineLevel="0" collapsed="false">
      <c r="A21" s="383"/>
      <c r="B21" s="384"/>
      <c r="C21" s="384"/>
      <c r="D21" s="384"/>
      <c r="E21" s="386"/>
    </row>
    <row r="22" customFormat="false" ht="14.1" hidden="false" customHeight="true" outlineLevel="0" collapsed="false">
      <c r="A22" s="383"/>
      <c r="B22" s="384"/>
      <c r="C22" s="384"/>
      <c r="D22" s="384"/>
      <c r="E22" s="386"/>
    </row>
    <row r="23" customFormat="false" ht="14.1" hidden="false" customHeight="true" outlineLevel="0" collapsed="false">
      <c r="A23" s="383"/>
      <c r="B23" s="384"/>
      <c r="C23" s="384"/>
      <c r="D23" s="384"/>
      <c r="E23" s="386"/>
    </row>
    <row r="24" customFormat="false" ht="14.1" hidden="false" customHeight="true" outlineLevel="0" collapsed="false">
      <c r="A24" s="383"/>
      <c r="B24" s="384"/>
      <c r="C24" s="384"/>
      <c r="D24" s="384"/>
      <c r="E24" s="386"/>
    </row>
    <row r="25" customFormat="false" ht="14.1" hidden="false" customHeight="true" outlineLevel="0" collapsed="false">
      <c r="A25" s="383"/>
      <c r="B25" s="384"/>
      <c r="C25" s="384"/>
      <c r="D25" s="384"/>
      <c r="E25" s="386"/>
    </row>
    <row r="26" customFormat="false" ht="14.1" hidden="false" customHeight="true" outlineLevel="0" collapsed="false">
      <c r="A26" s="383"/>
      <c r="B26" s="384"/>
      <c r="C26" s="384"/>
      <c r="D26" s="384"/>
      <c r="E26" s="386"/>
    </row>
    <row r="27" customFormat="false" ht="14.1" hidden="false" customHeight="true" outlineLevel="0" collapsed="false">
      <c r="A27" s="383"/>
      <c r="B27" s="384"/>
      <c r="C27" s="384"/>
      <c r="D27" s="384"/>
      <c r="E27" s="386"/>
    </row>
    <row r="28" customFormat="false" ht="14.1" hidden="false" customHeight="true" outlineLevel="0" collapsed="false">
      <c r="A28" s="400"/>
      <c r="B28" s="401"/>
      <c r="C28" s="401"/>
      <c r="D28" s="402"/>
      <c r="E28" s="245"/>
    </row>
    <row r="30" customFormat="false" ht="12.75" hidden="false" customHeight="false" outlineLevel="0" collapsed="false">
      <c r="A30" s="0" t="s">
        <v>83</v>
      </c>
    </row>
    <row r="31" customFormat="false" ht="12.75" hidden="false" customHeight="false" outlineLevel="0" collapsed="false">
      <c r="A31" s="0" t="s">
        <v>86</v>
      </c>
      <c r="D31" s="0" t="s">
        <v>87</v>
      </c>
    </row>
    <row r="32" customFormat="false" ht="12.75" hidden="false" customHeight="false" outlineLevel="0" collapsed="false">
      <c r="A32" s="0" t="s">
        <v>84</v>
      </c>
    </row>
  </sheetData>
  <mergeCells count="3">
    <mergeCell ref="A3:F3"/>
    <mergeCell ref="A4:F4"/>
    <mergeCell ref="A18:E18"/>
  </mergeCells>
  <printOptions headings="false" gridLines="false" gridLinesSet="true" horizontalCentered="false" verticalCentered="false"/>
  <pageMargins left="0.7875" right="0.7875" top="0.984027777777778" bottom="0.509722222222222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6" activeCellId="0" sqref="A36"/>
    </sheetView>
  </sheetViews>
  <sheetFormatPr defaultRowHeight="12.75"/>
  <cols>
    <col collapsed="false" hidden="false" max="1" min="1" style="0" width="11.0714285714286"/>
    <col collapsed="false" hidden="false" max="2" min="2" style="0" width="39.6887755102041"/>
    <col collapsed="false" hidden="false" max="3" min="3" style="0" width="16.8724489795918"/>
    <col collapsed="false" hidden="false" max="1025" min="4" style="0" width="8.50510204081633"/>
  </cols>
  <sheetData>
    <row r="1" customFormat="false" ht="12.75" hidden="false" customHeight="false" outlineLevel="0" collapsed="false">
      <c r="D1" s="2" t="s">
        <v>307</v>
      </c>
      <c r="E1" s="2"/>
    </row>
    <row r="2" customFormat="false" ht="12.75" hidden="false" customHeight="false" outlineLevel="0" collapsed="false">
      <c r="D2" s="6"/>
      <c r="E2" s="6" t="s">
        <v>91</v>
      </c>
    </row>
    <row r="4" customFormat="false" ht="15.75" hidden="false" customHeight="false" outlineLevel="0" collapsed="false">
      <c r="A4" s="208" t="s">
        <v>308</v>
      </c>
      <c r="B4" s="208"/>
      <c r="C4" s="208"/>
      <c r="D4" s="6"/>
    </row>
    <row r="6" customFormat="false" ht="12.75" hidden="false" customHeight="false" outlineLevel="0" collapsed="false">
      <c r="A6" s="3" t="s">
        <v>92</v>
      </c>
    </row>
    <row r="8" customFormat="false" ht="15" hidden="false" customHeight="true" outlineLevel="0" collapsed="false">
      <c r="A8" s="403" t="s">
        <v>83</v>
      </c>
      <c r="B8" s="404" t="s">
        <v>309</v>
      </c>
      <c r="C8" s="405" t="s">
        <v>189</v>
      </c>
    </row>
    <row r="9" customFormat="false" ht="15" hidden="false" customHeight="true" outlineLevel="0" collapsed="false">
      <c r="A9" s="406"/>
      <c r="B9" s="407"/>
      <c r="C9" s="242"/>
    </row>
    <row r="10" customFormat="false" ht="15" hidden="false" customHeight="true" outlineLevel="0" collapsed="false">
      <c r="A10" s="383"/>
      <c r="B10" s="384"/>
      <c r="C10" s="386"/>
    </row>
    <row r="11" customFormat="false" ht="15" hidden="false" customHeight="true" outlineLevel="0" collapsed="false">
      <c r="A11" s="383"/>
      <c r="B11" s="384"/>
      <c r="C11" s="386"/>
    </row>
    <row r="12" customFormat="false" ht="15" hidden="false" customHeight="true" outlineLevel="0" collapsed="false">
      <c r="A12" s="383"/>
      <c r="B12" s="384"/>
      <c r="C12" s="386"/>
    </row>
    <row r="13" customFormat="false" ht="15" hidden="false" customHeight="true" outlineLevel="0" collapsed="false">
      <c r="A13" s="383"/>
      <c r="B13" s="384"/>
      <c r="C13" s="386"/>
    </row>
    <row r="14" customFormat="false" ht="15" hidden="false" customHeight="true" outlineLevel="0" collapsed="false">
      <c r="A14" s="383"/>
      <c r="B14" s="384"/>
      <c r="C14" s="386"/>
    </row>
    <row r="15" customFormat="false" ht="15" hidden="false" customHeight="true" outlineLevel="0" collapsed="false">
      <c r="A15" s="383"/>
      <c r="B15" s="384"/>
      <c r="C15" s="386"/>
    </row>
    <row r="16" customFormat="false" ht="15" hidden="false" customHeight="true" outlineLevel="0" collapsed="false">
      <c r="A16" s="383"/>
      <c r="B16" s="384"/>
      <c r="C16" s="386"/>
    </row>
    <row r="17" customFormat="false" ht="15" hidden="false" customHeight="true" outlineLevel="0" collapsed="false">
      <c r="A17" s="383"/>
      <c r="B17" s="384"/>
      <c r="C17" s="386"/>
    </row>
    <row r="18" customFormat="false" ht="15" hidden="false" customHeight="true" outlineLevel="0" collapsed="false">
      <c r="A18" s="383"/>
      <c r="B18" s="384"/>
      <c r="C18" s="386"/>
    </row>
    <row r="19" customFormat="false" ht="15" hidden="false" customHeight="true" outlineLevel="0" collapsed="false">
      <c r="A19" s="383"/>
      <c r="B19" s="384"/>
      <c r="C19" s="386"/>
    </row>
    <row r="20" customFormat="false" ht="15" hidden="false" customHeight="true" outlineLevel="0" collapsed="false">
      <c r="A20" s="383"/>
      <c r="B20" s="384"/>
      <c r="C20" s="386"/>
    </row>
    <row r="21" customFormat="false" ht="15" hidden="false" customHeight="true" outlineLevel="0" collapsed="false">
      <c r="A21" s="383"/>
      <c r="B21" s="384"/>
      <c r="C21" s="386"/>
    </row>
    <row r="22" customFormat="false" ht="15" hidden="false" customHeight="true" outlineLevel="0" collapsed="false">
      <c r="A22" s="383"/>
      <c r="B22" s="384"/>
      <c r="C22" s="386"/>
    </row>
    <row r="23" customFormat="false" ht="15" hidden="false" customHeight="true" outlineLevel="0" collapsed="false">
      <c r="A23" s="383"/>
      <c r="B23" s="384"/>
      <c r="C23" s="386"/>
    </row>
    <row r="24" customFormat="false" ht="15" hidden="false" customHeight="true" outlineLevel="0" collapsed="false">
      <c r="A24" s="383"/>
      <c r="B24" s="384"/>
      <c r="C24" s="386"/>
    </row>
    <row r="25" customFormat="false" ht="15" hidden="false" customHeight="true" outlineLevel="0" collapsed="false">
      <c r="A25" s="383"/>
      <c r="B25" s="384"/>
      <c r="C25" s="386"/>
    </row>
    <row r="26" customFormat="false" ht="15" hidden="false" customHeight="true" outlineLevel="0" collapsed="false">
      <c r="A26" s="383"/>
      <c r="B26" s="384"/>
      <c r="C26" s="386"/>
    </row>
    <row r="27" customFormat="false" ht="15" hidden="false" customHeight="true" outlineLevel="0" collapsed="false">
      <c r="A27" s="383"/>
      <c r="B27" s="384"/>
      <c r="C27" s="386"/>
    </row>
    <row r="28" customFormat="false" ht="15" hidden="false" customHeight="true" outlineLevel="0" collapsed="false">
      <c r="A28" s="383"/>
      <c r="B28" s="384"/>
      <c r="C28" s="386"/>
    </row>
    <row r="29" customFormat="false" ht="15" hidden="false" customHeight="true" outlineLevel="0" collapsed="false">
      <c r="A29" s="408"/>
      <c r="B29" s="402"/>
      <c r="C29" s="245"/>
    </row>
    <row r="31" customFormat="false" ht="15" hidden="false" customHeight="true" outlineLevel="0" collapsed="false">
      <c r="A31" s="3" t="s">
        <v>310</v>
      </c>
    </row>
    <row r="33" customFormat="false" ht="15" hidden="false" customHeight="true" outlineLevel="0" collapsed="false">
      <c r="A33" s="409" t="s">
        <v>311</v>
      </c>
      <c r="B33" s="410" t="s">
        <v>312</v>
      </c>
      <c r="C33" s="411" t="s">
        <v>189</v>
      </c>
    </row>
    <row r="34" customFormat="false" ht="15" hidden="false" customHeight="true" outlineLevel="0" collapsed="false">
      <c r="A34" s="406"/>
      <c r="B34" s="407" t="s">
        <v>313</v>
      </c>
      <c r="C34" s="412"/>
    </row>
    <row r="35" customFormat="false" ht="15" hidden="false" customHeight="true" outlineLevel="0" collapsed="false">
      <c r="A35" s="413" t="n">
        <v>521</v>
      </c>
      <c r="B35" s="384" t="s">
        <v>314</v>
      </c>
      <c r="C35" s="414"/>
    </row>
    <row r="36" customFormat="false" ht="15" hidden="false" customHeight="true" outlineLevel="0" collapsed="false">
      <c r="A36" s="413" t="n">
        <v>524</v>
      </c>
      <c r="B36" s="384" t="s">
        <v>315</v>
      </c>
      <c r="C36" s="414"/>
    </row>
    <row r="37" customFormat="false" ht="15" hidden="false" customHeight="true" outlineLevel="0" collapsed="false">
      <c r="A37" s="413" t="n">
        <v>524</v>
      </c>
      <c r="B37" s="384" t="s">
        <v>316</v>
      </c>
      <c r="C37" s="414"/>
    </row>
    <row r="38" customFormat="false" ht="15" hidden="false" customHeight="true" outlineLevel="0" collapsed="false">
      <c r="A38" s="413" t="n">
        <v>527</v>
      </c>
      <c r="B38" s="384" t="s">
        <v>317</v>
      </c>
      <c r="C38" s="414"/>
    </row>
    <row r="39" customFormat="false" ht="15" hidden="false" customHeight="true" outlineLevel="0" collapsed="false">
      <c r="A39" s="413" t="n">
        <v>528</v>
      </c>
      <c r="B39" s="384" t="s">
        <v>318</v>
      </c>
      <c r="C39" s="414"/>
    </row>
    <row r="40" customFormat="false" ht="15" hidden="false" customHeight="true" outlineLevel="0" collapsed="false">
      <c r="A40" s="243"/>
      <c r="B40" s="402"/>
      <c r="C40" s="415"/>
    </row>
    <row r="41" customFormat="false" ht="15" hidden="false" customHeight="true" outlineLevel="0" collapsed="false">
      <c r="A41" s="416"/>
      <c r="B41" s="410" t="s">
        <v>146</v>
      </c>
      <c r="C41" s="417" t="n">
        <f aca="false">SUM(C35:C40)</f>
        <v>0</v>
      </c>
    </row>
    <row r="43" customFormat="false" ht="12.75" hidden="false" customHeight="false" outlineLevel="0" collapsed="false">
      <c r="A43" s="0" t="s">
        <v>319</v>
      </c>
    </row>
    <row r="44" customFormat="false" ht="12.75" hidden="false" customHeight="false" outlineLevel="0" collapsed="false">
      <c r="A44" s="0" t="s">
        <v>320</v>
      </c>
    </row>
    <row r="45" customFormat="false" ht="12.75" hidden="false" customHeight="false" outlineLevel="0" collapsed="false">
      <c r="A45" s="3" t="s">
        <v>321</v>
      </c>
    </row>
    <row r="46" customFormat="false" ht="12.75" hidden="false" customHeight="false" outlineLevel="0" collapsed="false">
      <c r="A46" s="3" t="s">
        <v>322</v>
      </c>
    </row>
    <row r="47" customFormat="false" ht="12.75" hidden="false" customHeight="false" outlineLevel="0" collapsed="false">
      <c r="A47" s="0" t="s">
        <v>83</v>
      </c>
    </row>
    <row r="48" customFormat="false" ht="12.75" hidden="false" customHeight="false" outlineLevel="0" collapsed="false">
      <c r="A48" s="0" t="s">
        <v>86</v>
      </c>
      <c r="C48" s="0" t="s">
        <v>87</v>
      </c>
    </row>
    <row r="49" customFormat="false" ht="12.75" hidden="false" customHeight="false" outlineLevel="0" collapsed="false">
      <c r="A49" s="0" t="s">
        <v>84</v>
      </c>
    </row>
  </sheetData>
  <mergeCells count="1">
    <mergeCell ref="D1:E1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57"/>
  <sheetViews>
    <sheetView windowProtection="false" showFormulas="false" showGridLines="true" showRowColHeaders="true" showZeros="true" rightToLeft="false" tabSelected="false" showOutlineSymbols="true" defaultGridColor="true" view="normal" topLeftCell="A40" colorId="64" zoomScale="100" zoomScaleNormal="100" zoomScalePageLayoutView="100" workbookViewId="0">
      <selection pane="topLeft" activeCell="B52" activeCellId="0" sqref="B52"/>
    </sheetView>
  </sheetViews>
  <sheetFormatPr defaultRowHeight="12.75"/>
  <cols>
    <col collapsed="false" hidden="false" max="1" min="1" style="0" width="28.8877551020408"/>
    <col collapsed="false" hidden="false" max="2" min="2" style="0" width="21.3265306122449"/>
    <col collapsed="false" hidden="false" max="3" min="3" style="0" width="14.5816326530612"/>
    <col collapsed="false" hidden="false" max="4" min="4" style="0" width="14.4438775510204"/>
    <col collapsed="false" hidden="false" max="5" min="5" style="0" width="12.8265306122449"/>
    <col collapsed="false" hidden="false" max="1025" min="6" style="0" width="8.50510204081633"/>
  </cols>
  <sheetData>
    <row r="1" customFormat="false" ht="12.75" hidden="false" customHeight="false" outlineLevel="0" collapsed="false">
      <c r="E1" s="0" t="s">
        <v>323</v>
      </c>
    </row>
    <row r="2" customFormat="false" ht="12.75" hidden="false" customHeight="false" outlineLevel="0" collapsed="false">
      <c r="D2" s="6"/>
      <c r="E2" s="6" t="s">
        <v>91</v>
      </c>
    </row>
    <row r="4" customFormat="false" ht="15.75" hidden="false" customHeight="false" outlineLevel="0" collapsed="false">
      <c r="A4" s="295" t="s">
        <v>324</v>
      </c>
      <c r="B4" s="295"/>
      <c r="C4" s="295"/>
      <c r="D4" s="295"/>
      <c r="E4" s="295"/>
    </row>
    <row r="6" customFormat="false" ht="12.75" hidden="false" customHeight="false" outlineLevel="0" collapsed="false">
      <c r="A6" s="3" t="s">
        <v>92</v>
      </c>
      <c r="C6" s="3" t="s">
        <v>325</v>
      </c>
    </row>
    <row r="8" customFormat="false" ht="12.75" hidden="false" customHeight="false" outlineLevel="0" collapsed="false">
      <c r="A8" s="384" t="s">
        <v>326</v>
      </c>
      <c r="B8" s="418"/>
    </row>
    <row r="9" customFormat="false" ht="12.75" hidden="false" customHeight="false" outlineLevel="0" collapsed="false">
      <c r="A9" s="384" t="s">
        <v>327</v>
      </c>
      <c r="B9" s="418"/>
    </row>
    <row r="10" customFormat="false" ht="12.75" hidden="false" customHeight="false" outlineLevel="0" collapsed="false">
      <c r="A10" s="419" t="s">
        <v>328</v>
      </c>
      <c r="B10" s="420" t="n">
        <f aca="false">SUM(B8:B9)</f>
        <v>0</v>
      </c>
    </row>
    <row r="11" customFormat="false" ht="12.75" hidden="false" customHeight="false" outlineLevel="0" collapsed="false">
      <c r="A11" s="419" t="s">
        <v>329</v>
      </c>
      <c r="B11" s="420"/>
      <c r="D11" s="421" t="s">
        <v>330</v>
      </c>
    </row>
    <row r="12" customFormat="false" ht="25.5" hidden="false" customHeight="false" outlineLevel="0" collapsed="false">
      <c r="C12" s="421" t="s">
        <v>331</v>
      </c>
      <c r="D12" s="422" t="s">
        <v>332</v>
      </c>
      <c r="E12" s="423" t="s">
        <v>333</v>
      </c>
    </row>
    <row r="13" customFormat="false" ht="12.75" hidden="false" customHeight="false" outlineLevel="0" collapsed="false">
      <c r="A13" s="403" t="s">
        <v>334</v>
      </c>
      <c r="B13" s="424" t="s">
        <v>335</v>
      </c>
      <c r="C13" s="425"/>
      <c r="D13" s="426"/>
      <c r="E13" s="426"/>
    </row>
    <row r="14" customFormat="false" ht="12.75" hidden="false" customHeight="false" outlineLevel="0" collapsed="false">
      <c r="A14" s="383" t="s">
        <v>336</v>
      </c>
      <c r="B14" s="427" t="s">
        <v>337</v>
      </c>
      <c r="C14" s="428"/>
      <c r="D14" s="429"/>
      <c r="E14" s="429"/>
    </row>
    <row r="15" customFormat="false" ht="12.75" hidden="false" customHeight="false" outlineLevel="0" collapsed="false">
      <c r="A15" s="383"/>
      <c r="B15" s="427" t="s">
        <v>338</v>
      </c>
      <c r="C15" s="273"/>
      <c r="D15" s="414"/>
      <c r="E15" s="414"/>
    </row>
    <row r="16" customFormat="false" ht="12.75" hidden="false" customHeight="false" outlineLevel="0" collapsed="false">
      <c r="A16" s="383"/>
      <c r="B16" s="427"/>
      <c r="C16" s="273"/>
      <c r="D16" s="414"/>
      <c r="E16" s="414"/>
    </row>
    <row r="17" customFormat="false" ht="12.75" hidden="false" customHeight="false" outlineLevel="0" collapsed="false">
      <c r="A17" s="383"/>
      <c r="B17" s="427"/>
      <c r="C17" s="273"/>
      <c r="D17" s="414"/>
      <c r="E17" s="414"/>
    </row>
    <row r="18" customFormat="false" ht="12.75" hidden="false" customHeight="false" outlineLevel="0" collapsed="false">
      <c r="A18" s="383"/>
      <c r="B18" s="427"/>
      <c r="C18" s="273"/>
      <c r="D18" s="414"/>
      <c r="E18" s="414"/>
    </row>
    <row r="19" customFormat="false" ht="12.75" hidden="false" customHeight="false" outlineLevel="0" collapsed="false">
      <c r="A19" s="383"/>
      <c r="B19" s="427"/>
      <c r="C19" s="273"/>
      <c r="D19" s="414"/>
      <c r="E19" s="414"/>
    </row>
    <row r="20" customFormat="false" ht="12.75" hidden="false" customHeight="false" outlineLevel="0" collapsed="false">
      <c r="A20" s="383"/>
      <c r="B20" s="427"/>
      <c r="C20" s="273"/>
      <c r="D20" s="430"/>
      <c r="E20" s="430"/>
    </row>
    <row r="21" customFormat="false" ht="12.75" hidden="false" customHeight="false" outlineLevel="0" collapsed="false">
      <c r="A21" s="419" t="s">
        <v>339</v>
      </c>
      <c r="B21" s="431"/>
      <c r="C21" s="432"/>
      <c r="D21" s="432"/>
      <c r="E21" s="432"/>
    </row>
    <row r="22" customFormat="false" ht="12.75" hidden="false" customHeight="false" outlineLevel="0" collapsed="false">
      <c r="A22" s="383"/>
      <c r="B22" s="427"/>
      <c r="C22" s="273"/>
      <c r="D22" s="433"/>
      <c r="E22" s="433"/>
    </row>
    <row r="23" customFormat="false" ht="12.75" hidden="false" customHeight="false" outlineLevel="0" collapsed="false">
      <c r="A23" s="403" t="s">
        <v>340</v>
      </c>
      <c r="B23" s="424" t="s">
        <v>335</v>
      </c>
      <c r="C23" s="432"/>
      <c r="D23" s="432"/>
      <c r="E23" s="432"/>
    </row>
    <row r="24" customFormat="false" ht="12.75" hidden="false" customHeight="false" outlineLevel="0" collapsed="false">
      <c r="A24" s="383" t="s">
        <v>341</v>
      </c>
      <c r="B24" s="427"/>
      <c r="C24" s="273"/>
      <c r="D24" s="429"/>
      <c r="E24" s="429"/>
    </row>
    <row r="25" customFormat="false" ht="12.75" hidden="false" customHeight="false" outlineLevel="0" collapsed="false">
      <c r="A25" s="383"/>
      <c r="B25" s="427"/>
      <c r="C25" s="273"/>
      <c r="D25" s="429"/>
      <c r="E25" s="429"/>
    </row>
    <row r="26" customFormat="false" ht="12.75" hidden="false" customHeight="false" outlineLevel="0" collapsed="false">
      <c r="A26" s="383"/>
      <c r="B26" s="427"/>
      <c r="C26" s="273"/>
      <c r="D26" s="414"/>
      <c r="E26" s="414"/>
    </row>
    <row r="27" customFormat="false" ht="12.75" hidden="false" customHeight="false" outlineLevel="0" collapsed="false">
      <c r="A27" s="383"/>
      <c r="B27" s="427"/>
      <c r="C27" s="273"/>
      <c r="D27" s="430"/>
      <c r="E27" s="430"/>
    </row>
    <row r="28" customFormat="false" ht="12.75" hidden="false" customHeight="false" outlineLevel="0" collapsed="false">
      <c r="A28" s="403" t="s">
        <v>342</v>
      </c>
      <c r="B28" s="424" t="s">
        <v>335</v>
      </c>
      <c r="C28" s="434"/>
      <c r="D28" s="432"/>
      <c r="E28" s="432"/>
    </row>
    <row r="29" customFormat="false" ht="12.75" hidden="false" customHeight="false" outlineLevel="0" collapsed="false">
      <c r="A29" s="383" t="s">
        <v>341</v>
      </c>
      <c r="B29" s="427"/>
      <c r="C29" s="273"/>
      <c r="D29" s="429"/>
      <c r="E29" s="429"/>
    </row>
    <row r="30" customFormat="false" ht="12.75" hidden="false" customHeight="false" outlineLevel="0" collapsed="false">
      <c r="A30" s="383"/>
      <c r="B30" s="427"/>
      <c r="C30" s="273"/>
      <c r="D30" s="433"/>
      <c r="E30" s="433"/>
    </row>
    <row r="31" customFormat="false" ht="12.75" hidden="false" customHeight="false" outlineLevel="0" collapsed="false">
      <c r="A31" s="403" t="s">
        <v>343</v>
      </c>
      <c r="B31" s="424" t="s">
        <v>335</v>
      </c>
      <c r="C31" s="434"/>
      <c r="D31" s="432"/>
      <c r="E31" s="432"/>
    </row>
    <row r="32" customFormat="false" ht="12.75" hidden="false" customHeight="false" outlineLevel="0" collapsed="false">
      <c r="A32" s="383" t="s">
        <v>284</v>
      </c>
      <c r="B32" s="427"/>
      <c r="C32" s="273"/>
      <c r="D32" s="271"/>
      <c r="E32" s="271"/>
    </row>
    <row r="33" customFormat="false" ht="12.75" hidden="false" customHeight="false" outlineLevel="0" collapsed="false">
      <c r="A33" s="383"/>
      <c r="B33" s="427"/>
      <c r="C33" s="273"/>
      <c r="D33" s="273"/>
      <c r="E33" s="273"/>
    </row>
    <row r="34" customFormat="false" ht="12.75" hidden="false" customHeight="false" outlineLevel="0" collapsed="false">
      <c r="A34" s="383"/>
      <c r="B34" s="427"/>
      <c r="C34" s="273"/>
      <c r="D34" s="273"/>
      <c r="E34" s="273"/>
    </row>
    <row r="35" customFormat="false" ht="12.75" hidden="false" customHeight="false" outlineLevel="0" collapsed="false">
      <c r="A35" s="383"/>
      <c r="B35" s="427"/>
      <c r="C35" s="273"/>
      <c r="D35" s="280"/>
      <c r="E35" s="280"/>
    </row>
    <row r="36" customFormat="false" ht="12.75" hidden="false" customHeight="false" outlineLevel="0" collapsed="false">
      <c r="A36" s="383"/>
      <c r="B36" s="427"/>
      <c r="C36" s="280"/>
      <c r="D36" s="435"/>
      <c r="E36" s="435"/>
    </row>
    <row r="37" customFormat="false" ht="57" hidden="false" customHeight="true" outlineLevel="0" collapsed="false">
      <c r="A37" s="403" t="s">
        <v>344</v>
      </c>
      <c r="B37" s="436" t="s">
        <v>345</v>
      </c>
      <c r="C37" s="432"/>
      <c r="D37" s="432"/>
      <c r="E37" s="432"/>
    </row>
    <row r="38" customFormat="false" ht="12.75" hidden="false" customHeight="false" outlineLevel="0" collapsed="false">
      <c r="A38" s="383" t="s">
        <v>346</v>
      </c>
      <c r="B38" s="427" t="s">
        <v>347</v>
      </c>
      <c r="C38" s="428"/>
      <c r="D38" s="428"/>
      <c r="E38" s="428"/>
    </row>
    <row r="39" customFormat="false" ht="12.75" hidden="false" customHeight="false" outlineLevel="0" collapsed="false">
      <c r="A39" s="383"/>
      <c r="B39" s="22" t="s">
        <v>348</v>
      </c>
      <c r="C39" s="428"/>
      <c r="D39" s="428"/>
      <c r="E39" s="428"/>
    </row>
    <row r="40" customFormat="false" ht="12.75" hidden="false" customHeight="false" outlineLevel="0" collapsed="false">
      <c r="A40" s="383"/>
      <c r="B40" s="427" t="s">
        <v>349</v>
      </c>
      <c r="C40" s="273"/>
      <c r="D40" s="273"/>
      <c r="E40" s="273"/>
    </row>
    <row r="41" customFormat="false" ht="12.75" hidden="false" customHeight="false" outlineLevel="0" collapsed="false">
      <c r="A41" s="383"/>
      <c r="B41" s="427" t="s">
        <v>350</v>
      </c>
      <c r="C41" s="273"/>
      <c r="D41" s="273"/>
      <c r="E41" s="273"/>
    </row>
    <row r="42" customFormat="false" ht="12.75" hidden="false" customHeight="false" outlineLevel="0" collapsed="false">
      <c r="A42" s="383"/>
      <c r="B42" s="427" t="s">
        <v>351</v>
      </c>
      <c r="C42" s="273"/>
      <c r="D42" s="273"/>
      <c r="E42" s="273"/>
    </row>
    <row r="43" customFormat="false" ht="12.75" hidden="false" customHeight="false" outlineLevel="0" collapsed="false">
      <c r="A43" s="383"/>
      <c r="B43" s="427"/>
      <c r="C43" s="273"/>
      <c r="D43" s="280"/>
      <c r="E43" s="280"/>
    </row>
    <row r="44" customFormat="false" ht="12.75" hidden="false" customHeight="false" outlineLevel="0" collapsed="false">
      <c r="A44" s="419" t="s">
        <v>352</v>
      </c>
      <c r="B44" s="424" t="s">
        <v>353</v>
      </c>
      <c r="C44" s="432"/>
      <c r="D44" s="432"/>
      <c r="E44" s="432"/>
    </row>
    <row r="45" customFormat="false" ht="12.75" hidden="false" customHeight="false" outlineLevel="0" collapsed="false">
      <c r="A45" s="406" t="s">
        <v>354</v>
      </c>
      <c r="B45" s="437" t="s">
        <v>355</v>
      </c>
      <c r="C45" s="271"/>
      <c r="D45" s="438"/>
      <c r="E45" s="271"/>
    </row>
    <row r="46" customFormat="false" ht="12.75" hidden="false" customHeight="false" outlineLevel="0" collapsed="false">
      <c r="A46" s="388"/>
      <c r="B46" s="439" t="s">
        <v>356</v>
      </c>
      <c r="C46" s="280"/>
      <c r="D46" s="440"/>
      <c r="E46" s="280"/>
    </row>
    <row r="47" customFormat="false" ht="12.75" hidden="false" customHeight="false" outlineLevel="0" collapsed="false">
      <c r="A47" s="388"/>
      <c r="B47" s="439" t="s">
        <v>357</v>
      </c>
      <c r="C47" s="280"/>
      <c r="D47" s="440"/>
      <c r="E47" s="280"/>
    </row>
    <row r="48" customFormat="false" ht="12.75" hidden="false" customHeight="false" outlineLevel="0" collapsed="false">
      <c r="A48" s="388"/>
      <c r="B48" s="439" t="s">
        <v>358</v>
      </c>
      <c r="C48" s="280"/>
      <c r="D48" s="440"/>
      <c r="E48" s="280"/>
    </row>
    <row r="49" customFormat="false" ht="12.75" hidden="false" customHeight="false" outlineLevel="0" collapsed="false">
      <c r="A49" s="388"/>
      <c r="B49" s="439" t="s">
        <v>359</v>
      </c>
      <c r="C49" s="280"/>
      <c r="D49" s="440"/>
      <c r="E49" s="280"/>
    </row>
    <row r="50" customFormat="false" ht="12.75" hidden="false" customHeight="false" outlineLevel="0" collapsed="false">
      <c r="A50" s="388"/>
      <c r="B50" s="439" t="s">
        <v>360</v>
      </c>
      <c r="C50" s="280"/>
      <c r="D50" s="440"/>
      <c r="E50" s="280"/>
    </row>
    <row r="51" customFormat="false" ht="12.75" hidden="false" customHeight="false" outlineLevel="0" collapsed="false">
      <c r="A51" s="388"/>
      <c r="B51" s="439" t="s">
        <v>361</v>
      </c>
      <c r="C51" s="280"/>
      <c r="D51" s="440"/>
      <c r="E51" s="280"/>
    </row>
    <row r="52" customFormat="false" ht="12.75" hidden="false" customHeight="false" outlineLevel="0" collapsed="false">
      <c r="A52" s="388"/>
      <c r="B52" s="439" t="s">
        <v>362</v>
      </c>
      <c r="C52" s="280"/>
      <c r="D52" s="441"/>
      <c r="E52" s="273"/>
    </row>
    <row r="53" customFormat="false" ht="12.75" hidden="false" customHeight="false" outlineLevel="0" collapsed="false">
      <c r="A53" s="388"/>
      <c r="B53" s="439" t="s">
        <v>363</v>
      </c>
      <c r="C53" s="280"/>
      <c r="D53" s="441"/>
      <c r="E53" s="273"/>
    </row>
    <row r="54" customFormat="false" ht="12.75" hidden="false" customHeight="false" outlineLevel="0" collapsed="false">
      <c r="A54" s="442"/>
      <c r="B54" s="443" t="s">
        <v>364</v>
      </c>
      <c r="C54" s="435"/>
      <c r="D54" s="444"/>
      <c r="E54" s="286"/>
    </row>
    <row r="55" customFormat="false" ht="12.75" hidden="false" customHeight="false" outlineLevel="0" collapsed="false">
      <c r="A55" s="0" t="s">
        <v>83</v>
      </c>
    </row>
    <row r="56" customFormat="false" ht="12.75" hidden="false" customHeight="false" outlineLevel="0" collapsed="false">
      <c r="A56" s="0" t="s">
        <v>86</v>
      </c>
      <c r="C56" s="0" t="s">
        <v>87</v>
      </c>
    </row>
    <row r="57" customFormat="false" ht="12.75" hidden="false" customHeight="false" outlineLevel="0" collapsed="false">
      <c r="A57" s="0" t="s">
        <v>84</v>
      </c>
    </row>
  </sheetData>
  <mergeCells count="1">
    <mergeCell ref="A4:E4"/>
  </mergeCells>
  <printOptions headings="false" gridLines="false" gridLinesSet="true" horizontalCentered="false" verticalCentered="false"/>
  <pageMargins left="0.329861111111111" right="0.25" top="0.379861111111111" bottom="0.259722222222222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LibreOffice/5.0.1.2$Windows_x86 LibreOffice_project/81898c9f5c0d43f3473ba111d7b351050be20261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2016-02-18T09:07:35Z</dcterms:created>
  <dc:language>cs-CZ</dc:language>
  <cp:lastModifiedBy>X</cp:lastModifiedBy>
  <dcterms:modified xsi:type="dcterms:W3CDTF">2016-02-18T09:07:36Z</dcterms:modifi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